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ppcorp.sharepoint.com/sites/WPPLondonGroupReporting/Shared Documents/General/External Reporting/Users/Daniel Conaghan/2019/June/"/>
    </mc:Choice>
  </mc:AlternateContent>
  <xr:revisionPtr revIDLastSave="58" documentId="8_{2FF2F380-E742-4F1D-8459-0F5CBEC8221A}" xr6:coauthVersionLast="36" xr6:coauthVersionMax="36" xr10:uidLastSave="{8EDD10EA-4EE7-4968-9872-7CA97DAA798B}"/>
  <bookViews>
    <workbookView xWindow="0" yWindow="0" windowWidth="28800" windowHeight="11175" activeTab="1" xr2:uid="{00000000-000D-0000-FFFF-FFFF00000000}"/>
  </bookViews>
  <sheets>
    <sheet name="Revenue" sheetId="2" r:id="rId1"/>
    <sheet name="Rev less P-T" sheetId="1" r:id="rId2"/>
  </sheets>
  <definedNames>
    <definedName name="_xlnm.Print_Area" localSheetId="1">'Rev less P-T'!$A$1:$U$88</definedName>
    <definedName name="_xlnm.Print_Area" localSheetId="0">Revenue!$A$1:$U$88</definedName>
  </definedNames>
  <calcPr calcId="191029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F64" i="1"/>
  <c r="P53" i="2"/>
  <c r="P9" i="2"/>
  <c r="F53" i="2"/>
  <c r="F42" i="2"/>
  <c r="F31" i="2"/>
  <c r="F20" i="2"/>
</calcChain>
</file>

<file path=xl/sharedStrings.xml><?xml version="1.0" encoding="utf-8"?>
<sst xmlns="http://schemas.openxmlformats.org/spreadsheetml/2006/main" count="334" uniqueCount="32">
  <si>
    <t>% of Group</t>
  </si>
  <si>
    <t>Global Integrated Agencies</t>
  </si>
  <si>
    <t>Data Investment Management</t>
  </si>
  <si>
    <t>Public Relations</t>
  </si>
  <si>
    <t>Specialist Agencies</t>
  </si>
  <si>
    <t>WPP plc</t>
  </si>
  <si>
    <t>First Half</t>
  </si>
  <si>
    <t>Sept. YTD</t>
  </si>
  <si>
    <t>Full Year</t>
  </si>
  <si>
    <t>NEW SECTORS</t>
  </si>
  <si>
    <t>OLD SECTORS</t>
  </si>
  <si>
    <t>Advertising &amp; Media Investment Management</t>
  </si>
  <si>
    <t>Public Relations and Public Affairs</t>
  </si>
  <si>
    <t>2018 QUARTERLY REVENUE ANALYSIS</t>
  </si>
  <si>
    <t>First Quarter</t>
  </si>
  <si>
    <t>Second Quarter</t>
  </si>
  <si>
    <t>Third Quarter</t>
  </si>
  <si>
    <t>Fourth Quarter</t>
  </si>
  <si>
    <t>2018 QUARTERLY REVENUE LESS PASS-THROUGH COSTS ANALYSIS</t>
  </si>
  <si>
    <t>£m</t>
  </si>
  <si>
    <t>Percentage change in reported sterling</t>
  </si>
  <si>
    <t>Percentage change at constant currency rates</t>
  </si>
  <si>
    <t>Like-for-like growth at constant currency exchange rates and excluding the effects of acquisitions and disposals</t>
  </si>
  <si>
    <t>LFL</t>
  </si>
  <si>
    <t>Constant</t>
  </si>
  <si>
    <t>Reported</t>
  </si>
  <si>
    <t>Brand Consulting, Health &amp; Wellness and Specialist Communications</t>
  </si>
  <si>
    <t>Total Group</t>
  </si>
  <si>
    <t>Notes</t>
  </si>
  <si>
    <t>Data Investment Management in 2018 now excludes £21m of revenue, £13m of revenue less pass-through costs and £8m of headline operating losses from businesses which are not part of the Kantar transaction. The significant majority of these businesses have been closed or sold as part of the ongoing restructuring.</t>
  </si>
  <si>
    <r>
      <t>Data Investment Management</t>
    </r>
    <r>
      <rPr>
        <sz val="14"/>
        <color theme="1"/>
        <rFont val="Calibri"/>
        <family val="2"/>
      </rPr>
      <t>¹</t>
    </r>
  </si>
  <si>
    <t>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</si>
</sst>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%;\(0.0%\);0.0%"/>
    <numFmt numFmtId="166" formatCode="#,##0.0,;\(#,##0.0,\);0.0,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6" fontId="2" fillId="0" borderId="0" xfId="0" applyNumberFormat="1" applyFont="1"/>
    <xf numFmtId="165" fontId="2" fillId="0" borderId="0" xfId="0" applyNumberFormat="1" applyFont="1"/>
    <xf numFmtId="166" fontId="3" fillId="0" borderId="1" xfId="0" applyNumberFormat="1" applyFont="1" applyBorder="1"/>
    <xf numFmtId="165" fontId="3" fillId="0" borderId="1" xfId="1" applyNumberFormat="1" applyFont="1" applyBorder="1"/>
    <xf numFmtId="0" fontId="4" fillId="0" borderId="0" xfId="0" applyFont="1"/>
    <xf numFmtId="165" fontId="4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8"/>
  <sheetViews>
    <sheetView view="pageBreakPreview" topLeftCell="A49" zoomScale="70" zoomScaleNormal="80" zoomScaleSheetLayoutView="70" workbookViewId="0">
      <selection activeCell="B76" sqref="B76"/>
    </sheetView>
  </sheetViews>
  <sheetFormatPr defaultRowHeight="15.75" x14ac:dyDescent="0.25"/>
  <cols>
    <col min="1" max="1" width="5.7109375" style="1" customWidth="1"/>
    <col min="2" max="2" width="45.7109375" style="1" customWidth="1"/>
    <col min="3" max="3" width="2.7109375" style="9" customWidth="1"/>
    <col min="4" max="4" width="12.7109375" style="1" customWidth="1"/>
    <col min="5" max="5" width="2.7109375" style="9" customWidth="1"/>
    <col min="6" max="6" width="9.140625" style="7"/>
    <col min="7" max="7" width="2.7109375" style="9" customWidth="1"/>
    <col min="8" max="10" width="10" style="1" customWidth="1"/>
    <col min="11" max="11" width="9.140625" style="1"/>
    <col min="12" max="12" width="45.7109375" style="1" customWidth="1"/>
    <col min="13" max="13" width="2.7109375" style="9" customWidth="1"/>
    <col min="14" max="14" width="12.7109375" style="1" customWidth="1"/>
    <col min="15" max="15" width="2.7109375" style="9" customWidth="1"/>
    <col min="16" max="16" width="9.140625" style="7"/>
    <col min="17" max="17" width="2.7109375" style="9" customWidth="1"/>
    <col min="18" max="20" width="10.140625" style="1" customWidth="1"/>
    <col min="21" max="21" width="5.7109375" style="1" customWidth="1"/>
    <col min="22" max="16384" width="9.140625" style="1"/>
  </cols>
  <sheetData>
    <row r="1" spans="2:20" ht="21" x14ac:dyDescent="0.35">
      <c r="B1" s="13" t="s">
        <v>5</v>
      </c>
    </row>
    <row r="2" spans="2:20" ht="21" x14ac:dyDescent="0.35">
      <c r="B2" s="13" t="s">
        <v>13</v>
      </c>
    </row>
    <row r="4" spans="2:20" ht="18.75" x14ac:dyDescent="0.3">
      <c r="B4" s="14" t="s">
        <v>9</v>
      </c>
      <c r="C4" s="15"/>
      <c r="D4" s="16"/>
      <c r="E4" s="15"/>
      <c r="F4" s="16"/>
      <c r="G4" s="15"/>
      <c r="H4" s="16"/>
      <c r="I4" s="16"/>
      <c r="J4" s="16"/>
      <c r="K4" s="16"/>
      <c r="L4" s="14" t="s">
        <v>10</v>
      </c>
    </row>
    <row r="6" spans="2:20" x14ac:dyDescent="0.25">
      <c r="B6" s="2" t="s">
        <v>14</v>
      </c>
      <c r="H6" s="22"/>
      <c r="I6" s="22"/>
      <c r="J6" s="22"/>
      <c r="L6" s="2" t="s">
        <v>14</v>
      </c>
      <c r="R6" s="22"/>
      <c r="S6" s="22"/>
      <c r="T6" s="22"/>
    </row>
    <row r="7" spans="2:20" ht="26.25" x14ac:dyDescent="0.25">
      <c r="C7" s="10"/>
      <c r="D7" s="17" t="s">
        <v>19</v>
      </c>
      <c r="E7" s="10"/>
      <c r="F7" s="18" t="s">
        <v>0</v>
      </c>
      <c r="G7" s="10"/>
      <c r="H7" s="19" t="s">
        <v>25</v>
      </c>
      <c r="I7" s="19" t="s">
        <v>24</v>
      </c>
      <c r="J7" s="19" t="s">
        <v>23</v>
      </c>
      <c r="M7" s="10"/>
      <c r="N7" s="17" t="s">
        <v>19</v>
      </c>
      <c r="O7" s="10"/>
      <c r="P7" s="18" t="s">
        <v>0</v>
      </c>
      <c r="Q7" s="10"/>
      <c r="R7" s="19" t="s">
        <v>25</v>
      </c>
      <c r="S7" s="19" t="s">
        <v>24</v>
      </c>
      <c r="T7" s="19" t="s">
        <v>23</v>
      </c>
    </row>
    <row r="9" spans="2:20" x14ac:dyDescent="0.25">
      <c r="B9" s="1" t="s">
        <v>1</v>
      </c>
      <c r="D9" s="3">
        <v>2234760</v>
      </c>
      <c r="F9" s="12">
        <v>0.62857142857142856</v>
      </c>
      <c r="H9" s="4">
        <v>-4.3667673767727733E-2</v>
      </c>
      <c r="I9" s="4">
        <v>1.8067687402437915E-2</v>
      </c>
      <c r="J9" s="4">
        <v>1.0149942329873207E-2</v>
      </c>
      <c r="L9" s="1" t="s">
        <v>11</v>
      </c>
      <c r="N9" s="3">
        <v>1611900</v>
      </c>
      <c r="P9" s="12">
        <f ca="1">45.3379461648806%+0.001</f>
        <v>0.45437946164880599</v>
      </c>
      <c r="R9" s="4">
        <v>-5.7004457860928781E-2</v>
      </c>
      <c r="S9" s="4">
        <v>-3.6212203512586694E-4</v>
      </c>
      <c r="T9" s="4">
        <v>1.1959858864500683E-2</v>
      </c>
    </row>
    <row r="10" spans="2:20" ht="18.75" x14ac:dyDescent="0.3">
      <c r="B10" s="1" t="s">
        <v>30</v>
      </c>
      <c r="D10" s="3">
        <v>591500</v>
      </c>
      <c r="F10" s="12">
        <v>0.16637133293955503</v>
      </c>
      <c r="H10" s="4">
        <v>-6.6150931480896791E-2</v>
      </c>
      <c r="I10" s="4">
        <v>-2.0371044016005868E-2</v>
      </c>
      <c r="J10" s="4">
        <v>-2.2622792160658101E-2</v>
      </c>
      <c r="L10" s="1" t="s">
        <v>2</v>
      </c>
      <c r="N10" s="3">
        <v>595900</v>
      </c>
      <c r="P10" s="12">
        <v>0.16760892189126095</v>
      </c>
      <c r="R10" s="4">
        <v>-6.9197125898156853E-2</v>
      </c>
      <c r="S10" s="4">
        <v>-2.3163706192990907E-2</v>
      </c>
      <c r="T10" s="4">
        <v>-2.585278276481151E-2</v>
      </c>
    </row>
    <row r="11" spans="2:20" x14ac:dyDescent="0.25">
      <c r="B11" s="1" t="s">
        <v>3</v>
      </c>
      <c r="D11" s="3">
        <v>216800</v>
      </c>
      <c r="F11" s="12">
        <v>6.0979382893145445E-2</v>
      </c>
      <c r="H11" s="4">
        <v>-4.1556145004420841E-2</v>
      </c>
      <c r="I11" s="4">
        <v>3.286060186786588E-2</v>
      </c>
      <c r="J11" s="4">
        <v>3.1789910158949608E-2</v>
      </c>
      <c r="L11" s="1" t="s">
        <v>12</v>
      </c>
      <c r="N11" s="3">
        <v>275500</v>
      </c>
      <c r="P11" s="12">
        <v>7.7489944589767393E-2</v>
      </c>
      <c r="R11" s="4">
        <v>-6.7366283006093486E-2</v>
      </c>
      <c r="S11" s="4">
        <v>5.0344462109168653E-3</v>
      </c>
      <c r="T11" s="4">
        <v>1.4985282312014903E-2</v>
      </c>
    </row>
    <row r="12" spans="2:20" ht="31.5" x14ac:dyDescent="0.25">
      <c r="B12" s="1" t="s">
        <v>4</v>
      </c>
      <c r="D12" s="3">
        <v>512200</v>
      </c>
      <c r="F12" s="12">
        <v>0.14406660478721908</v>
      </c>
      <c r="H12" s="4">
        <v>8.8635020681504528E-3</v>
      </c>
      <c r="I12" s="4">
        <v>7.4368783473603761E-2</v>
      </c>
      <c r="J12" s="4">
        <v>2.7363184079602032E-2</v>
      </c>
      <c r="L12" s="21" t="s">
        <v>26</v>
      </c>
      <c r="N12" s="3">
        <v>1072000</v>
      </c>
      <c r="P12" s="12">
        <v>0.30146167187016565</v>
      </c>
      <c r="R12" s="4">
        <v>1.2084592145015005E-2</v>
      </c>
      <c r="S12" s="4">
        <v>8.3928439961716839E-2</v>
      </c>
      <c r="T12" s="4">
        <v>2.0446354311061787E-2</v>
      </c>
    </row>
    <row r="14" spans="2:20" ht="16.5" thickBot="1" x14ac:dyDescent="0.3">
      <c r="B14" s="2" t="s">
        <v>27</v>
      </c>
      <c r="D14" s="5">
        <v>3555300</v>
      </c>
      <c r="F14" s="20"/>
      <c r="H14" s="6">
        <v>-4.0171701627925827E-2</v>
      </c>
      <c r="I14" s="6">
        <v>2.0007534217906242E-2</v>
      </c>
      <c r="J14" s="6">
        <v>8.2542046794513713E-3</v>
      </c>
      <c r="L14" s="2" t="s">
        <v>27</v>
      </c>
      <c r="N14" s="5">
        <v>3555300</v>
      </c>
      <c r="P14" s="20"/>
      <c r="R14" s="6">
        <v>-4.0171701627925827E-2</v>
      </c>
      <c r="S14" s="6">
        <v>2.0007534217906242E-2</v>
      </c>
      <c r="T14" s="6">
        <v>8.17077963717594E-3</v>
      </c>
    </row>
    <row r="15" spans="2:20" ht="16.5" thickTop="1" x14ac:dyDescent="0.25"/>
    <row r="17" spans="2:20" x14ac:dyDescent="0.25">
      <c r="B17" s="2" t="s">
        <v>15</v>
      </c>
      <c r="H17" s="22"/>
      <c r="I17" s="22"/>
      <c r="J17" s="22"/>
      <c r="L17" s="2" t="s">
        <v>15</v>
      </c>
      <c r="R17" s="22"/>
      <c r="S17" s="22"/>
      <c r="T17" s="22"/>
    </row>
    <row r="18" spans="2:20" ht="26.25" x14ac:dyDescent="0.25">
      <c r="C18" s="10"/>
      <c r="D18" s="17" t="s">
        <v>19</v>
      </c>
      <c r="E18" s="10"/>
      <c r="F18" s="18" t="s">
        <v>0</v>
      </c>
      <c r="G18" s="10"/>
      <c r="H18" s="19" t="s">
        <v>25</v>
      </c>
      <c r="I18" s="19" t="s">
        <v>24</v>
      </c>
      <c r="J18" s="19" t="s">
        <v>23</v>
      </c>
      <c r="M18" s="10"/>
      <c r="N18" s="17" t="s">
        <v>19</v>
      </c>
      <c r="O18" s="10"/>
      <c r="P18" s="18" t="s">
        <v>0</v>
      </c>
      <c r="Q18" s="10"/>
      <c r="R18" s="19" t="s">
        <v>25</v>
      </c>
      <c r="S18" s="19" t="s">
        <v>24</v>
      </c>
      <c r="T18" s="19" t="s">
        <v>23</v>
      </c>
    </row>
    <row r="20" spans="2:20" x14ac:dyDescent="0.25">
      <c r="B20" s="1" t="s">
        <v>1</v>
      </c>
      <c r="D20" s="3">
        <v>2520700</v>
      </c>
      <c r="F20" s="12">
        <f ca="1">64.0209275156194%+0.001</f>
        <v>0.64120927515619408</v>
      </c>
      <c r="H20" s="4">
        <v>8.2586875039702967E-4</v>
      </c>
      <c r="I20" s="4">
        <v>4.1384522370012E-2</v>
      </c>
      <c r="J20" s="4">
        <v>3.2798680857442752E-2</v>
      </c>
      <c r="L20" s="1" t="s">
        <v>11</v>
      </c>
      <c r="N20" s="3">
        <v>1829200</v>
      </c>
      <c r="P20" s="12">
        <v>0.46447052877533401</v>
      </c>
      <c r="R20" s="4">
        <v>-1.6950245601212388E-2</v>
      </c>
      <c r="S20" s="4">
        <v>2.0992553399960867E-2</v>
      </c>
      <c r="T20" s="4">
        <v>3.0772401285961593E-2</v>
      </c>
    </row>
    <row r="21" spans="2:20" ht="18.75" x14ac:dyDescent="0.3">
      <c r="B21" s="1" t="s">
        <v>30</v>
      </c>
      <c r="D21" s="3">
        <v>634300</v>
      </c>
      <c r="F21" s="12">
        <v>0.16109615482297962</v>
      </c>
      <c r="H21" s="4">
        <v>-4.6308825740490112E-2</v>
      </c>
      <c r="I21" s="4">
        <v>-1.2281100750511698E-2</v>
      </c>
      <c r="J21" s="4">
        <v>-1.4969380811975519E-2</v>
      </c>
      <c r="L21" s="1" t="s">
        <v>2</v>
      </c>
      <c r="N21" s="3">
        <v>640100</v>
      </c>
      <c r="P21" s="12">
        <v>0.16256920810687256</v>
      </c>
      <c r="R21" s="4">
        <v>-4.9309371751076747E-2</v>
      </c>
      <c r="S21" s="4">
        <v>-1.5391529041680729E-2</v>
      </c>
      <c r="T21" s="4">
        <v>-1.8259213621597437E-2</v>
      </c>
    </row>
    <row r="22" spans="2:20" x14ac:dyDescent="0.25">
      <c r="B22" s="1" t="s">
        <v>3</v>
      </c>
      <c r="D22" s="3">
        <v>237200</v>
      </c>
      <c r="F22" s="12">
        <v>6.0242799817138211E-2</v>
      </c>
      <c r="H22" s="4">
        <v>3.7620297462817254E-2</v>
      </c>
      <c r="I22" s="4">
        <v>8.1912403878301676E-2</v>
      </c>
      <c r="J22" s="4">
        <v>7.8666666666666663E-2</v>
      </c>
      <c r="L22" s="1" t="s">
        <v>12</v>
      </c>
      <c r="N22" s="3">
        <v>305600</v>
      </c>
      <c r="P22" s="12">
        <v>7.7614669578909945E-2</v>
      </c>
      <c r="R22" s="4">
        <v>1.192052980132452E-2</v>
      </c>
      <c r="S22" s="4">
        <v>5.3350189633375456E-2</v>
      </c>
      <c r="T22" s="4">
        <v>5.8166116332232676E-2</v>
      </c>
    </row>
    <row r="23" spans="2:20" ht="31.5" x14ac:dyDescent="0.25">
      <c r="B23" s="1" t="s">
        <v>4</v>
      </c>
      <c r="D23" s="3">
        <v>545200</v>
      </c>
      <c r="F23" s="12">
        <v>0.13846700868593489</v>
      </c>
      <c r="H23" s="4">
        <v>2.0973782771535499E-2</v>
      </c>
      <c r="I23" s="4">
        <v>5.8036984352773935E-2</v>
      </c>
      <c r="J23" s="4">
        <v>6.7677314564158486E-3</v>
      </c>
      <c r="L23" s="21" t="s">
        <v>26</v>
      </c>
      <c r="N23" s="3">
        <v>1162500</v>
      </c>
      <c r="P23" s="12">
        <v>0.29524559353888352</v>
      </c>
      <c r="R23" s="4">
        <v>4.7108629075842234E-2</v>
      </c>
      <c r="S23" s="4">
        <v>9.0796618324283429E-2</v>
      </c>
      <c r="T23" s="4">
        <v>2.818270165208947E-2</v>
      </c>
    </row>
    <row r="25" spans="2:20" ht="16.5" thickBot="1" x14ac:dyDescent="0.3">
      <c r="B25" s="2" t="s">
        <v>27</v>
      </c>
      <c r="D25" s="5">
        <v>3937400</v>
      </c>
      <c r="F25" s="20"/>
      <c r="H25" s="6">
        <v>-2.2552770950003964E-3</v>
      </c>
      <c r="I25" s="6">
        <v>3.6882165911937603E-2</v>
      </c>
      <c r="J25" s="6">
        <v>2.3743840490097146E-2</v>
      </c>
      <c r="L25" s="2" t="s">
        <v>27</v>
      </c>
      <c r="N25" s="5">
        <v>3937400</v>
      </c>
      <c r="P25" s="20"/>
      <c r="R25" s="6">
        <v>-2.2299934113830799E-3</v>
      </c>
      <c r="S25" s="6">
        <v>3.6802250525058255E-2</v>
      </c>
      <c r="T25" s="6">
        <v>2.3743840490097146E-2</v>
      </c>
    </row>
    <row r="26" spans="2:20" ht="16.5" thickTop="1" x14ac:dyDescent="0.25"/>
    <row r="28" spans="2:20" x14ac:dyDescent="0.25">
      <c r="B28" s="2" t="s">
        <v>6</v>
      </c>
      <c r="H28" s="22"/>
      <c r="I28" s="22"/>
      <c r="J28" s="22"/>
      <c r="L28" s="2" t="s">
        <v>6</v>
      </c>
      <c r="R28" s="22"/>
      <c r="S28" s="22"/>
      <c r="T28" s="22"/>
    </row>
    <row r="29" spans="2:20" ht="26.25" x14ac:dyDescent="0.25">
      <c r="C29" s="10"/>
      <c r="D29" s="17" t="s">
        <v>19</v>
      </c>
      <c r="E29" s="10"/>
      <c r="F29" s="18" t="s">
        <v>0</v>
      </c>
      <c r="G29" s="10"/>
      <c r="H29" s="19" t="s">
        <v>25</v>
      </c>
      <c r="I29" s="19" t="s">
        <v>24</v>
      </c>
      <c r="J29" s="19" t="s">
        <v>23</v>
      </c>
      <c r="M29" s="10"/>
      <c r="N29" s="17" t="s">
        <v>19</v>
      </c>
      <c r="O29" s="10"/>
      <c r="P29" s="18" t="s">
        <v>0</v>
      </c>
      <c r="Q29" s="10"/>
      <c r="R29" s="19" t="s">
        <v>25</v>
      </c>
      <c r="S29" s="19" t="s">
        <v>24</v>
      </c>
      <c r="T29" s="19" t="s">
        <v>23</v>
      </c>
    </row>
    <row r="31" spans="2:20" x14ac:dyDescent="0.25">
      <c r="B31" s="1" t="s">
        <v>1</v>
      </c>
      <c r="D31" s="3">
        <v>4755460</v>
      </c>
      <c r="F31" s="12">
        <f ca="1">63.4679087645308%-0.001</f>
        <v>0.633679087645308</v>
      </c>
      <c r="H31" s="4">
        <v>-2.0563350112455803E-2</v>
      </c>
      <c r="I31" s="4">
        <v>3.0290561499018764E-2</v>
      </c>
      <c r="J31" s="4">
        <v>2.2009419152276388E-2</v>
      </c>
      <c r="L31" s="1" t="s">
        <v>11</v>
      </c>
      <c r="N31" s="3">
        <v>3441100</v>
      </c>
      <c r="P31" s="12">
        <v>0.45926034673749117</v>
      </c>
      <c r="R31" s="4">
        <v>-3.6133441640290198E-2</v>
      </c>
      <c r="S31" s="4">
        <v>1.0848613120510997E-2</v>
      </c>
      <c r="T31" s="4">
        <v>2.1939628046266257E-2</v>
      </c>
    </row>
    <row r="32" spans="2:20" ht="18.75" x14ac:dyDescent="0.3">
      <c r="B32" s="1" t="s">
        <v>30</v>
      </c>
      <c r="D32" s="3">
        <v>1225800</v>
      </c>
      <c r="F32" s="12">
        <v>0.16359923659028119</v>
      </c>
      <c r="H32" s="4">
        <v>-5.5987678090103965E-2</v>
      </c>
      <c r="I32" s="4">
        <v>-1.6196232615456885E-2</v>
      </c>
      <c r="J32" s="4">
        <v>-1.8672442051041904E-2</v>
      </c>
      <c r="L32" s="1" t="s">
        <v>2</v>
      </c>
      <c r="N32" s="3">
        <v>1236000</v>
      </c>
      <c r="P32" s="12">
        <v>0.16496056161330361</v>
      </c>
      <c r="R32" s="4">
        <v>-5.9002664636467417E-2</v>
      </c>
      <c r="S32" s="4">
        <v>-1.9149306562989632E-2</v>
      </c>
      <c r="T32" s="4">
        <v>-2.1930332137484077E-2</v>
      </c>
    </row>
    <row r="33" spans="2:20" x14ac:dyDescent="0.25">
      <c r="B33" s="1" t="s">
        <v>3</v>
      </c>
      <c r="D33" s="3">
        <v>454000</v>
      </c>
      <c r="F33" s="12">
        <v>6.0592309848252299E-2</v>
      </c>
      <c r="H33" s="4">
        <v>-1.7590149516271136E-3</v>
      </c>
      <c r="I33" s="4">
        <v>5.7803468208092568E-2</v>
      </c>
      <c r="J33" s="4">
        <v>5.5470737913486001E-2</v>
      </c>
      <c r="L33" s="1" t="s">
        <v>12</v>
      </c>
      <c r="N33" s="3">
        <v>581100</v>
      </c>
      <c r="P33" s="12">
        <v>7.7555487341011919E-2</v>
      </c>
      <c r="R33" s="4">
        <v>-2.7284901238701087E-2</v>
      </c>
      <c r="S33" s="4">
        <v>2.9761904761904656E-2</v>
      </c>
      <c r="T33" s="4">
        <v>3.7008079228564084E-2</v>
      </c>
    </row>
    <row r="34" spans="2:20" ht="31.5" x14ac:dyDescent="0.25">
      <c r="B34" s="1" t="s">
        <v>4</v>
      </c>
      <c r="D34" s="3">
        <v>1057400</v>
      </c>
      <c r="F34" s="12">
        <v>0.14112402738665636</v>
      </c>
      <c r="H34" s="4">
        <v>1.5071517711433335E-2</v>
      </c>
      <c r="I34" s="4">
        <v>6.5904902322152514E-2</v>
      </c>
      <c r="J34" s="4">
        <v>1.6664322880044935E-2</v>
      </c>
      <c r="L34" s="21" t="s">
        <v>26</v>
      </c>
      <c r="N34" s="3">
        <v>2234500</v>
      </c>
      <c r="P34" s="12">
        <v>0.29816360430819333</v>
      </c>
      <c r="R34" s="4">
        <v>3.0008297225039282E-2</v>
      </c>
      <c r="S34" s="4">
        <v>8.7477339778907259E-2</v>
      </c>
      <c r="T34" s="4">
        <v>2.447845159562001E-2</v>
      </c>
    </row>
    <row r="36" spans="2:20" ht="16.5" thickBot="1" x14ac:dyDescent="0.3">
      <c r="B36" s="2" t="s">
        <v>27</v>
      </c>
      <c r="D36" s="5">
        <v>7492700</v>
      </c>
      <c r="F36" s="20"/>
      <c r="H36" s="6">
        <v>-2.0613301265293371E-2</v>
      </c>
      <c r="I36" s="6">
        <v>2.8793001394504358E-2</v>
      </c>
      <c r="J36" s="6">
        <v>1.6323092170465792E-2</v>
      </c>
      <c r="L36" s="2" t="s">
        <v>27</v>
      </c>
      <c r="N36" s="5">
        <v>7492700</v>
      </c>
      <c r="P36" s="20"/>
      <c r="R36" s="6">
        <v>-2.0613301265293371E-2</v>
      </c>
      <c r="S36" s="6">
        <v>2.8751717980357361E-2</v>
      </c>
      <c r="T36" s="6">
        <v>1.6323092170465792E-2</v>
      </c>
    </row>
    <row r="37" spans="2:20" ht="16.5" thickTop="1" x14ac:dyDescent="0.25"/>
    <row r="39" spans="2:20" x14ac:dyDescent="0.25">
      <c r="B39" s="2" t="s">
        <v>16</v>
      </c>
      <c r="H39" s="22"/>
      <c r="I39" s="22"/>
      <c r="J39" s="22"/>
      <c r="L39" s="2" t="s">
        <v>16</v>
      </c>
      <c r="R39" s="22"/>
      <c r="S39" s="22"/>
      <c r="T39" s="22"/>
    </row>
    <row r="40" spans="2:20" ht="26.25" x14ac:dyDescent="0.25">
      <c r="C40" s="10"/>
      <c r="D40" s="17" t="s">
        <v>19</v>
      </c>
      <c r="E40" s="10"/>
      <c r="F40" s="18" t="s">
        <v>0</v>
      </c>
      <c r="G40" s="10"/>
      <c r="H40" s="19" t="s">
        <v>25</v>
      </c>
      <c r="I40" s="19" t="s">
        <v>24</v>
      </c>
      <c r="J40" s="19" t="s">
        <v>23</v>
      </c>
      <c r="M40" s="10"/>
      <c r="N40" s="17" t="s">
        <v>19</v>
      </c>
      <c r="O40" s="10"/>
      <c r="P40" s="18" t="s">
        <v>0</v>
      </c>
      <c r="Q40" s="10"/>
      <c r="R40" s="19" t="s">
        <v>25</v>
      </c>
      <c r="S40" s="19" t="s">
        <v>24</v>
      </c>
      <c r="T40" s="19" t="s">
        <v>23</v>
      </c>
    </row>
    <row r="42" spans="2:20" x14ac:dyDescent="0.25">
      <c r="B42" s="1" t="s">
        <v>1</v>
      </c>
      <c r="D42" s="3">
        <v>2376900</v>
      </c>
      <c r="F42" s="12">
        <f ca="1">63.2473856470025%+0.001</f>
        <v>0.63347385647002508</v>
      </c>
      <c r="H42" s="4">
        <v>-3.404669260700377E-3</v>
      </c>
      <c r="I42" s="4">
        <v>1.6876830976945589E-2</v>
      </c>
      <c r="J42" s="4">
        <v>4.8774347839768417E-3</v>
      </c>
      <c r="L42" s="1" t="s">
        <v>11</v>
      </c>
      <c r="N42" s="3">
        <v>1669240</v>
      </c>
      <c r="P42" s="12">
        <v>0.4440712567520822</v>
      </c>
      <c r="R42" s="4">
        <v>-3.9065108514190316E-2</v>
      </c>
      <c r="S42" s="4">
        <v>-1.7908177980544893E-2</v>
      </c>
      <c r="T42" s="4">
        <v>-4.8443519461541795E-3</v>
      </c>
    </row>
    <row r="43" spans="2:20" ht="18.75" x14ac:dyDescent="0.3">
      <c r="B43" s="1" t="s">
        <v>30</v>
      </c>
      <c r="D43" s="3">
        <v>628300</v>
      </c>
      <c r="F43" s="12">
        <v>0.16718554588754955</v>
      </c>
      <c r="H43" s="4">
        <v>-1.9812792511700428E-2</v>
      </c>
      <c r="I43" s="4">
        <v>5.6865300319868251E-3</v>
      </c>
      <c r="J43" s="4">
        <v>2.2432113341204207E-3</v>
      </c>
      <c r="L43" s="1" t="s">
        <v>2</v>
      </c>
      <c r="N43" s="3">
        <v>633800</v>
      </c>
      <c r="P43" s="12">
        <v>0.16864905138234745</v>
      </c>
      <c r="R43" s="4">
        <v>-2.0250425104343828E-2</v>
      </c>
      <c r="S43" s="4">
        <v>5.0475407911727554E-3</v>
      </c>
      <c r="T43" s="4">
        <v>1.0522623640827344E-3</v>
      </c>
    </row>
    <row r="44" spans="2:20" x14ac:dyDescent="0.25">
      <c r="B44" s="1" t="s">
        <v>3</v>
      </c>
      <c r="D44" s="3">
        <v>227200</v>
      </c>
      <c r="F44" s="12">
        <v>6.0456081530560653E-2</v>
      </c>
      <c r="H44" s="4">
        <v>1.4738722644037416E-2</v>
      </c>
      <c r="I44" s="4">
        <v>2.6494565217391353E-2</v>
      </c>
      <c r="J44" s="4">
        <v>2.4406779661017008E-2</v>
      </c>
      <c r="L44" s="1" t="s">
        <v>12</v>
      </c>
      <c r="N44" s="3">
        <v>297700</v>
      </c>
      <c r="P44" s="12">
        <v>7.921556105478833E-2</v>
      </c>
      <c r="R44" s="4">
        <v>5.0641458474003365E-3</v>
      </c>
      <c r="S44" s="4">
        <v>1.7449319989735645E-2</v>
      </c>
      <c r="T44" s="4">
        <v>2.6404348951591938E-2</v>
      </c>
    </row>
    <row r="45" spans="2:20" ht="31.5" x14ac:dyDescent="0.25">
      <c r="B45" s="1" t="s">
        <v>4</v>
      </c>
      <c r="D45" s="3">
        <v>525700</v>
      </c>
      <c r="F45" s="12">
        <v>0.13988451611186503</v>
      </c>
      <c r="H45" s="4">
        <v>-2.3225566703827583E-2</v>
      </c>
      <c r="I45" s="4">
        <v>-5.0919377652051123E-3</v>
      </c>
      <c r="J45" s="4">
        <v>-2.2104824134575263E-2</v>
      </c>
      <c r="L45" s="21" t="s">
        <v>26</v>
      </c>
      <c r="N45" s="3">
        <v>1157400</v>
      </c>
      <c r="P45" s="12">
        <v>0.30797477448710786</v>
      </c>
      <c r="R45" s="4">
        <v>4.4867743974000174E-2</v>
      </c>
      <c r="S45" s="4">
        <v>6.3195493886522902E-2</v>
      </c>
      <c r="T45" s="4">
        <v>5.5219905151693283E-3</v>
      </c>
    </row>
    <row r="47" spans="2:20" ht="16.5" thickBot="1" x14ac:dyDescent="0.3">
      <c r="B47" s="2" t="s">
        <v>27</v>
      </c>
      <c r="D47" s="5">
        <v>3758100</v>
      </c>
      <c r="F47" s="20"/>
      <c r="H47" s="6">
        <v>-7.8671559439267291E-3</v>
      </c>
      <c r="I47" s="6">
        <v>1.2455373260058522E-2</v>
      </c>
      <c r="J47" s="6">
        <v>1.7264645181775951E-3</v>
      </c>
      <c r="L47" s="2" t="s">
        <v>27</v>
      </c>
      <c r="N47" s="5">
        <v>3758100</v>
      </c>
      <c r="P47" s="20"/>
      <c r="R47" s="6">
        <v>-7.8671559439267291E-3</v>
      </c>
      <c r="S47" s="6">
        <v>1.2455373260058522E-2</v>
      </c>
      <c r="T47" s="6">
        <v>1.7264645181775951E-3</v>
      </c>
    </row>
    <row r="48" spans="2:20" ht="16.5" thickTop="1" x14ac:dyDescent="0.25"/>
    <row r="50" spans="2:20" x14ac:dyDescent="0.25">
      <c r="B50" s="2" t="s">
        <v>7</v>
      </c>
      <c r="H50" s="22"/>
      <c r="I50" s="22"/>
      <c r="J50" s="22"/>
      <c r="L50" s="2" t="s">
        <v>7</v>
      </c>
      <c r="R50" s="22"/>
      <c r="S50" s="22"/>
      <c r="T50" s="22"/>
    </row>
    <row r="51" spans="2:20" ht="26.25" x14ac:dyDescent="0.25">
      <c r="C51" s="10"/>
      <c r="D51" s="17" t="s">
        <v>19</v>
      </c>
      <c r="E51" s="10"/>
      <c r="F51" s="18" t="s">
        <v>0</v>
      </c>
      <c r="G51" s="10"/>
      <c r="H51" s="19" t="s">
        <v>25</v>
      </c>
      <c r="I51" s="19" t="s">
        <v>24</v>
      </c>
      <c r="J51" s="19" t="s">
        <v>23</v>
      </c>
      <c r="M51" s="10"/>
      <c r="N51" s="17" t="s">
        <v>19</v>
      </c>
      <c r="O51" s="10"/>
      <c r="P51" s="18" t="s">
        <v>0</v>
      </c>
      <c r="Q51" s="10"/>
      <c r="R51" s="19" t="s">
        <v>25</v>
      </c>
      <c r="S51" s="19" t="s">
        <v>24</v>
      </c>
      <c r="T51" s="19" t="s">
        <v>23</v>
      </c>
    </row>
    <row r="53" spans="2:20" x14ac:dyDescent="0.25">
      <c r="B53" s="1" t="s">
        <v>1</v>
      </c>
      <c r="D53" s="3">
        <v>7132360</v>
      </c>
      <c r="F53" s="12">
        <f ca="1">63.3942475201763%-0.001</f>
        <v>0.63294247520176306</v>
      </c>
      <c r="H53" s="4">
        <v>-1.4894739604482732E-2</v>
      </c>
      <c r="I53" s="4">
        <v>2.5837280108254479E-2</v>
      </c>
      <c r="J53" s="4">
        <v>1.6296606619187193E-2</v>
      </c>
      <c r="L53" s="1" t="s">
        <v>11</v>
      </c>
      <c r="N53" s="3">
        <v>5110400</v>
      </c>
      <c r="P53" s="12">
        <f ca="1">45.4225477299392%+0.001</f>
        <v>0.45522547729939195</v>
      </c>
      <c r="R53" s="4">
        <v>-3.7090772057091659E-2</v>
      </c>
      <c r="S53" s="4">
        <v>1.3588286436472252E-3</v>
      </c>
      <c r="T53" s="4">
        <v>1.313643248281493E-2</v>
      </c>
    </row>
    <row r="54" spans="2:20" ht="18.75" x14ac:dyDescent="0.3">
      <c r="B54" s="1" t="s">
        <v>30</v>
      </c>
      <c r="D54" s="3">
        <v>1854100</v>
      </c>
      <c r="F54" s="12">
        <v>0.16479716997902372</v>
      </c>
      <c r="H54" s="4">
        <v>-4.4031967001804562E-2</v>
      </c>
      <c r="I54" s="4">
        <v>-8.986735735028617E-3</v>
      </c>
      <c r="J54" s="4">
        <v>-1.1740304465229112E-2</v>
      </c>
      <c r="L54" s="1" t="s">
        <v>2</v>
      </c>
      <c r="N54" s="3">
        <v>1869700</v>
      </c>
      <c r="P54" s="12">
        <v>0.16618373804529454</v>
      </c>
      <c r="R54" s="4">
        <v>-4.6266068149357298E-2</v>
      </c>
      <c r="S54" s="4">
        <v>-1.1144765455110228E-2</v>
      </c>
      <c r="T54" s="4">
        <v>-1.4321656667311777E-2</v>
      </c>
    </row>
    <row r="55" spans="2:20" x14ac:dyDescent="0.25">
      <c r="B55" s="1" t="s">
        <v>3</v>
      </c>
      <c r="D55" s="3">
        <v>681200</v>
      </c>
      <c r="F55" s="12">
        <v>6.0546805560493473E-2</v>
      </c>
      <c r="H55" s="4">
        <v>3.6835125976131255E-3</v>
      </c>
      <c r="I55" s="4">
        <v>4.736007251302965E-2</v>
      </c>
      <c r="J55" s="4">
        <v>4.5228403437358677E-2</v>
      </c>
      <c r="L55" s="1" t="s">
        <v>12</v>
      </c>
      <c r="N55" s="3">
        <v>878800</v>
      </c>
      <c r="P55" s="12">
        <v>7.8110001066590815E-2</v>
      </c>
      <c r="R55" s="4">
        <v>-1.6562220232766323E-2</v>
      </c>
      <c r="S55" s="4">
        <v>2.5634408602150494E-2</v>
      </c>
      <c r="T55" s="4">
        <v>3.3368001386722135E-2</v>
      </c>
    </row>
    <row r="56" spans="2:20" ht="31.5" x14ac:dyDescent="0.25">
      <c r="B56" s="1" t="s">
        <v>4</v>
      </c>
      <c r="D56" s="3">
        <v>1583100</v>
      </c>
      <c r="F56" s="12">
        <v>0.14070999395598535</v>
      </c>
      <c r="H56" s="4">
        <v>2.0254446483953803E-3</v>
      </c>
      <c r="I56" s="4">
        <v>4.1579840077538233E-2</v>
      </c>
      <c r="J56" s="4">
        <v>3.6423067943029963E-3</v>
      </c>
      <c r="L56" s="21" t="s">
        <v>26</v>
      </c>
      <c r="N56" s="3">
        <v>3391900</v>
      </c>
      <c r="P56" s="12">
        <v>0.3014207835887226</v>
      </c>
      <c r="R56" s="4">
        <v>3.5062557216966717E-2</v>
      </c>
      <c r="S56" s="4">
        <v>7.9197020449275124E-2</v>
      </c>
      <c r="T56" s="4">
        <v>1.8053253784112266E-2</v>
      </c>
    </row>
    <row r="58" spans="2:20" ht="16.5" thickBot="1" x14ac:dyDescent="0.3">
      <c r="B58" s="2" t="s">
        <v>27</v>
      </c>
      <c r="D58" s="5">
        <v>11250800</v>
      </c>
      <c r="F58" s="20"/>
      <c r="H58" s="6">
        <v>-1.6392296057980649E-2</v>
      </c>
      <c r="I58" s="6">
        <v>2.3345705018891882E-2</v>
      </c>
      <c r="J58" s="6">
        <v>1.1461280173439503E-2</v>
      </c>
      <c r="L58" s="2" t="s">
        <v>27</v>
      </c>
      <c r="N58" s="5">
        <v>11250800</v>
      </c>
      <c r="P58" s="20"/>
      <c r="R58" s="6">
        <v>-1.6392296057980649E-2</v>
      </c>
      <c r="S58" s="6">
        <v>2.3318331672673942E-2</v>
      </c>
      <c r="T58" s="6">
        <v>1.1461280173439503E-2</v>
      </c>
    </row>
    <row r="59" spans="2:20" ht="16.5" thickTop="1" x14ac:dyDescent="0.25"/>
    <row r="61" spans="2:20" x14ac:dyDescent="0.25">
      <c r="B61" s="2" t="s">
        <v>17</v>
      </c>
      <c r="H61" s="22"/>
      <c r="I61" s="22"/>
      <c r="J61" s="22"/>
      <c r="L61" s="2" t="s">
        <v>17</v>
      </c>
      <c r="R61" s="22"/>
      <c r="S61" s="22"/>
      <c r="T61" s="22"/>
    </row>
    <row r="62" spans="2:20" ht="26.25" x14ac:dyDescent="0.25">
      <c r="C62" s="10"/>
      <c r="D62" s="17" t="s">
        <v>19</v>
      </c>
      <c r="E62" s="10"/>
      <c r="F62" s="18" t="s">
        <v>0</v>
      </c>
      <c r="G62" s="10"/>
      <c r="H62" s="19" t="s">
        <v>25</v>
      </c>
      <c r="I62" s="19" t="s">
        <v>24</v>
      </c>
      <c r="J62" s="19" t="s">
        <v>23</v>
      </c>
      <c r="M62" s="10"/>
      <c r="N62" s="17" t="s">
        <v>19</v>
      </c>
      <c r="O62" s="10"/>
      <c r="P62" s="18" t="s">
        <v>0</v>
      </c>
      <c r="Q62" s="10"/>
      <c r="R62" s="19" t="s">
        <v>25</v>
      </c>
      <c r="S62" s="19" t="s">
        <v>24</v>
      </c>
      <c r="T62" s="19" t="s">
        <v>23</v>
      </c>
    </row>
    <row r="64" spans="2:20" x14ac:dyDescent="0.25">
      <c r="B64" s="1" t="s">
        <v>1</v>
      </c>
      <c r="D64" s="3">
        <v>2798340</v>
      </c>
      <c r="F64" s="12">
        <v>0.64306002389925543</v>
      </c>
      <c r="H64" s="4">
        <v>3.5431743686478168E-3</v>
      </c>
      <c r="I64" s="4">
        <v>2.6808214036779798E-3</v>
      </c>
      <c r="J64" s="4">
        <v>7.9771465531179864E-3</v>
      </c>
      <c r="L64" s="1" t="s">
        <v>11</v>
      </c>
      <c r="N64" s="3">
        <v>2021940</v>
      </c>
      <c r="P64" s="12">
        <v>0.46454288997150472</v>
      </c>
      <c r="R64" s="4">
        <v>-1.9118538821646047E-2</v>
      </c>
      <c r="S64" s="4">
        <v>-1.8474093508338396E-2</v>
      </c>
      <c r="T64" s="4">
        <v>3.0217745519183214E-3</v>
      </c>
    </row>
    <row r="65" spans="2:20" ht="18.75" x14ac:dyDescent="0.3">
      <c r="B65" s="1" t="s">
        <v>30</v>
      </c>
      <c r="D65" s="3">
        <v>706800</v>
      </c>
      <c r="F65" s="12">
        <v>0.16242301682139904</v>
      </c>
      <c r="H65" s="4">
        <v>-4.1627118644067762E-2</v>
      </c>
      <c r="I65" s="4">
        <v>-3.7709072478459227E-2</v>
      </c>
      <c r="J65" s="4">
        <v>-3.2313965341488227E-2</v>
      </c>
      <c r="L65" s="1" t="s">
        <v>2</v>
      </c>
      <c r="N65" s="3">
        <v>712800</v>
      </c>
      <c r="P65" s="12">
        <v>0.16380182002022245</v>
      </c>
      <c r="R65" s="4">
        <v>-4.0646029609690437E-2</v>
      </c>
      <c r="S65" s="4">
        <v>-3.6828335681223567E-2</v>
      </c>
      <c r="T65" s="4">
        <v>-3.3131313131313123E-2</v>
      </c>
    </row>
    <row r="66" spans="2:20" x14ac:dyDescent="0.25">
      <c r="B66" s="1" t="s">
        <v>3</v>
      </c>
      <c r="D66" s="3">
        <v>250500</v>
      </c>
      <c r="F66" s="12">
        <v>5.7565033550877838E-2</v>
      </c>
      <c r="H66" s="4">
        <v>6.0093101988996978E-2</v>
      </c>
      <c r="I66" s="4">
        <v>4.7875713379835094E-2</v>
      </c>
      <c r="J66" s="4">
        <v>2.4171056709017646E-2</v>
      </c>
      <c r="L66" s="1" t="s">
        <v>12</v>
      </c>
      <c r="N66" s="3">
        <v>331900</v>
      </c>
      <c r="P66" s="12">
        <v>7.6270796948248926E-2</v>
      </c>
      <c r="R66" s="4">
        <v>6.926546391752586E-2</v>
      </c>
      <c r="S66" s="4">
        <v>5.7887120115774238E-2</v>
      </c>
      <c r="T66" s="4">
        <v>2.572497661365758E-2</v>
      </c>
    </row>
    <row r="67" spans="2:20" ht="31.5" x14ac:dyDescent="0.25">
      <c r="B67" s="1" t="s">
        <v>4</v>
      </c>
      <c r="D67" s="3">
        <v>596000</v>
      </c>
      <c r="F67" s="12">
        <v>0.13696111774979319</v>
      </c>
      <c r="H67" s="4">
        <v>-1.275467947656117E-2</v>
      </c>
      <c r="I67" s="4">
        <v>-1.9547197822590623E-2</v>
      </c>
      <c r="J67" s="4">
        <v>-1.2584101669573911E-2</v>
      </c>
      <c r="L67" s="21" t="s">
        <v>26</v>
      </c>
      <c r="N67" s="3">
        <v>1285000</v>
      </c>
      <c r="P67" s="12">
        <v>0.2952936850813494</v>
      </c>
      <c r="R67" s="4">
        <v>2.709615538326271E-2</v>
      </c>
      <c r="S67" s="4">
        <v>2.1590909090908994E-2</v>
      </c>
      <c r="T67" s="4">
        <v>5.4152687032786861E-3</v>
      </c>
    </row>
    <row r="69" spans="2:20" ht="16.5" thickBot="1" x14ac:dyDescent="0.3">
      <c r="B69" s="2" t="s">
        <v>27</v>
      </c>
      <c r="D69" s="5">
        <v>4351600</v>
      </c>
      <c r="F69" s="20"/>
      <c r="H69" s="6">
        <v>-3.2525539420037441E-3</v>
      </c>
      <c r="I69" s="6">
        <v>-4.777070063694322E-3</v>
      </c>
      <c r="J69" s="6">
        <v>-7.564166480428236E-4</v>
      </c>
      <c r="L69" s="2" t="s">
        <v>27</v>
      </c>
      <c r="N69" s="5">
        <v>4351600</v>
      </c>
      <c r="P69" s="20"/>
      <c r="R69" s="6">
        <v>-3.2753842277651879E-3</v>
      </c>
      <c r="S69" s="6">
        <v>-4.6748176307407352E-3</v>
      </c>
      <c r="T69" s="6">
        <v>-7.564166480428236E-4</v>
      </c>
    </row>
    <row r="70" spans="2:20" ht="16.5" thickTop="1" x14ac:dyDescent="0.25"/>
    <row r="72" spans="2:20" x14ac:dyDescent="0.25">
      <c r="B72" s="2" t="s">
        <v>8</v>
      </c>
      <c r="H72" s="22"/>
      <c r="I72" s="22"/>
      <c r="J72" s="22"/>
      <c r="L72" s="2" t="s">
        <v>8</v>
      </c>
      <c r="R72" s="22"/>
      <c r="S72" s="22"/>
      <c r="T72" s="22"/>
    </row>
    <row r="73" spans="2:20" ht="26.25" x14ac:dyDescent="0.25">
      <c r="C73" s="10"/>
      <c r="D73" s="17" t="s">
        <v>19</v>
      </c>
      <c r="E73" s="10"/>
      <c r="F73" s="18" t="s">
        <v>0</v>
      </c>
      <c r="G73" s="10"/>
      <c r="H73" s="19" t="s">
        <v>25</v>
      </c>
      <c r="I73" s="19" t="s">
        <v>24</v>
      </c>
      <c r="J73" s="19" t="s">
        <v>23</v>
      </c>
      <c r="M73" s="10"/>
      <c r="N73" s="17" t="s">
        <v>19</v>
      </c>
      <c r="O73" s="10"/>
      <c r="P73" s="18" t="s">
        <v>0</v>
      </c>
      <c r="Q73" s="10"/>
      <c r="R73" s="19" t="s">
        <v>25</v>
      </c>
      <c r="S73" s="19" t="s">
        <v>24</v>
      </c>
      <c r="T73" s="19" t="s">
        <v>23</v>
      </c>
    </row>
    <row r="75" spans="2:20" x14ac:dyDescent="0.25">
      <c r="B75" s="1" t="s">
        <v>1</v>
      </c>
      <c r="C75" s="11"/>
      <c r="D75" s="3">
        <v>9930700</v>
      </c>
      <c r="F75" s="12">
        <v>0.63648925806286216</v>
      </c>
      <c r="H75" s="4">
        <v>-9.7561559309730095E-3</v>
      </c>
      <c r="I75" s="4">
        <v>1.9288216294903515E-2</v>
      </c>
      <c r="J75" s="4">
        <v>1.3968292278219385E-2</v>
      </c>
      <c r="L75" s="1" t="s">
        <v>11</v>
      </c>
      <c r="M75" s="11"/>
      <c r="N75" s="3">
        <v>7132400</v>
      </c>
      <c r="P75" s="12">
        <v>0.4561347997743937</v>
      </c>
      <c r="R75" s="4">
        <v>-3.2041799552147698E-2</v>
      </c>
      <c r="S75" s="4">
        <v>-4.2712941423723727E-3</v>
      </c>
      <c r="T75" s="4">
        <v>1.0285570932809351E-2</v>
      </c>
    </row>
    <row r="76" spans="2:20" ht="18.75" x14ac:dyDescent="0.3">
      <c r="B76" s="1" t="s">
        <v>30</v>
      </c>
      <c r="D76" s="3">
        <v>2560900</v>
      </c>
      <c r="F76" s="12">
        <v>0.16413500487104549</v>
      </c>
      <c r="H76" s="4">
        <v>-4.3369443406798602E-2</v>
      </c>
      <c r="I76" s="4">
        <v>-1.7030666515785886E-2</v>
      </c>
      <c r="J76" s="4">
        <v>-1.7447614738568595E-2</v>
      </c>
      <c r="L76" s="1" t="s">
        <v>2</v>
      </c>
      <c r="N76" s="3">
        <v>2582500</v>
      </c>
      <c r="P76" s="12">
        <v>0.16551940727067629</v>
      </c>
      <c r="R76" s="4">
        <v>-4.4721461862839429E-2</v>
      </c>
      <c r="S76" s="4">
        <v>-1.8296441580274547E-2</v>
      </c>
      <c r="T76" s="4">
        <v>-1.9532671050790595E-2</v>
      </c>
    </row>
    <row r="77" spans="2:20" x14ac:dyDescent="0.25">
      <c r="B77" s="1" t="s">
        <v>3</v>
      </c>
      <c r="D77" s="3">
        <v>931700</v>
      </c>
      <c r="F77" s="12">
        <v>5.9715172024816694E-2</v>
      </c>
      <c r="H77" s="4">
        <v>1.8251366120218604E-2</v>
      </c>
      <c r="I77" s="4">
        <v>4.7499791301444105E-2</v>
      </c>
      <c r="J77" s="4">
        <v>3.9516195841272417E-2</v>
      </c>
      <c r="L77" s="1" t="s">
        <v>12</v>
      </c>
      <c r="N77" s="3">
        <v>1210700</v>
      </c>
      <c r="P77" s="12">
        <v>7.7597036353381527E-2</v>
      </c>
      <c r="R77" s="4">
        <v>5.5647840531560799E-3</v>
      </c>
      <c r="S77" s="4">
        <v>3.4113245830955652E-2</v>
      </c>
      <c r="T77" s="4">
        <v>3.1301378525357304E-2</v>
      </c>
    </row>
    <row r="78" spans="2:20" ht="31.5" x14ac:dyDescent="0.25">
      <c r="B78" s="1" t="s">
        <v>4</v>
      </c>
      <c r="D78" s="3">
        <v>2179100</v>
      </c>
      <c r="F78" s="12">
        <v>0.13966441060349691</v>
      </c>
      <c r="H78" s="4">
        <v>-2.0151133501259411E-3</v>
      </c>
      <c r="I78" s="4">
        <v>2.437495647329202E-2</v>
      </c>
      <c r="J78" s="4">
        <v>-7.8122346387687891E-4</v>
      </c>
      <c r="L78" s="21" t="s">
        <v>26</v>
      </c>
      <c r="N78" s="3">
        <v>4676800</v>
      </c>
      <c r="P78" s="12">
        <v>0.29968875660154848</v>
      </c>
      <c r="R78" s="4">
        <v>3.2793763664068276E-2</v>
      </c>
      <c r="S78" s="4">
        <v>6.3002861471132876E-2</v>
      </c>
      <c r="T78" s="4">
        <v>1.4603817235396166E-2</v>
      </c>
    </row>
    <row r="80" spans="2:20" ht="16.5" thickBot="1" x14ac:dyDescent="0.3">
      <c r="B80" s="2" t="s">
        <v>27</v>
      </c>
      <c r="D80" s="5">
        <v>15602400</v>
      </c>
      <c r="F80" s="20"/>
      <c r="H80" s="6">
        <v>-1.2762510993982623E-2</v>
      </c>
      <c r="I80" s="6">
        <v>1.5442028671870167E-2</v>
      </c>
      <c r="J80" s="6">
        <v>8.0635535970896566E-3</v>
      </c>
      <c r="L80" s="2" t="s">
        <v>27</v>
      </c>
      <c r="N80" s="5">
        <v>15602400</v>
      </c>
      <c r="P80" s="20"/>
      <c r="R80" s="6">
        <v>-1.2766259010285941E-2</v>
      </c>
      <c r="S80" s="6">
        <v>1.5442028671870167E-2</v>
      </c>
      <c r="T80" s="6">
        <v>8.0635535970896566E-3</v>
      </c>
    </row>
    <row r="81" spans="2:20" ht="16.5" thickTop="1" x14ac:dyDescent="0.25"/>
    <row r="82" spans="2:20" x14ac:dyDescent="0.25">
      <c r="B82" s="23" t="s">
        <v>28</v>
      </c>
    </row>
    <row r="83" spans="2:20" x14ac:dyDescent="0.25">
      <c r="B83" s="10" t="s">
        <v>25</v>
      </c>
      <c r="D83" s="1" t="s">
        <v>20</v>
      </c>
    </row>
    <row r="84" spans="2:20" x14ac:dyDescent="0.25">
      <c r="B84" s="10" t="s">
        <v>24</v>
      </c>
      <c r="D84" s="1" t="s">
        <v>21</v>
      </c>
    </row>
    <row r="85" spans="2:20" x14ac:dyDescent="0.25">
      <c r="B85" s="10" t="s">
        <v>23</v>
      </c>
      <c r="D85" s="1" t="s">
        <v>22</v>
      </c>
    </row>
    <row r="87" spans="2:20" ht="18.75" x14ac:dyDescent="0.3">
      <c r="B87" s="25" t="s">
        <v>31</v>
      </c>
      <c r="D87" s="24" t="s">
        <v>29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2:20" x14ac:dyDescent="0.2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</sheetData>
  <mergeCells count="1">
    <mergeCell ref="D87:T88"/>
  </mergeCells>
  <printOptions horizontalCentered="1"/>
  <pageMargins left="0" right="0" top="0.35433070866141736" bottom="0.35433070866141736" header="0.11811023622047245" footer="0.11811023622047245"/>
  <pageSetup paperSize="9" scale="44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88"/>
  <sheetViews>
    <sheetView tabSelected="1" view="pageBreakPreview" zoomScale="70" zoomScaleNormal="80" zoomScaleSheetLayoutView="70" workbookViewId="0">
      <selection activeCell="B10" sqref="B10"/>
    </sheetView>
  </sheetViews>
  <sheetFormatPr defaultRowHeight="15.75" x14ac:dyDescent="0.25"/>
  <cols>
    <col min="1" max="1" width="5.7109375" style="1" customWidth="1"/>
    <col min="2" max="2" width="45.7109375" style="1" customWidth="1"/>
    <col min="3" max="3" width="2.7109375" style="9" customWidth="1"/>
    <col min="4" max="4" width="12.7109375" style="1" customWidth="1"/>
    <col min="5" max="5" width="2.7109375" style="9" customWidth="1"/>
    <col min="6" max="6" width="9.140625" style="7"/>
    <col min="7" max="7" width="2.7109375" style="9" customWidth="1"/>
    <col min="8" max="10" width="9.7109375" style="1" customWidth="1"/>
    <col min="11" max="11" width="9.140625" style="1"/>
    <col min="12" max="12" width="45.7109375" style="1" customWidth="1"/>
    <col min="13" max="13" width="2.7109375" style="9" customWidth="1"/>
    <col min="14" max="14" width="12.7109375" style="1" customWidth="1"/>
    <col min="15" max="15" width="2.7109375" style="9" customWidth="1"/>
    <col min="16" max="16" width="9.140625" style="7"/>
    <col min="17" max="17" width="2.7109375" style="9" customWidth="1"/>
    <col min="18" max="20" width="10" style="1" customWidth="1"/>
    <col min="21" max="21" width="5.7109375" style="1" customWidth="1"/>
    <col min="22" max="16384" width="9.140625" style="1"/>
  </cols>
  <sheetData>
    <row r="1" spans="2:20" ht="21" x14ac:dyDescent="0.35">
      <c r="B1" s="13" t="s">
        <v>5</v>
      </c>
    </row>
    <row r="2" spans="2:20" ht="21" x14ac:dyDescent="0.35">
      <c r="B2" s="13" t="s">
        <v>18</v>
      </c>
    </row>
    <row r="4" spans="2:20" ht="18.75" x14ac:dyDescent="0.3">
      <c r="B4" s="14" t="s">
        <v>9</v>
      </c>
      <c r="C4" s="15"/>
      <c r="D4" s="16"/>
      <c r="E4" s="15"/>
      <c r="F4" s="16"/>
      <c r="G4" s="15"/>
      <c r="H4" s="16"/>
      <c r="I4" s="16"/>
      <c r="J4" s="16"/>
      <c r="K4" s="16"/>
      <c r="L4" s="14" t="s">
        <v>10</v>
      </c>
    </row>
    <row r="5" spans="2:20" x14ac:dyDescent="0.25">
      <c r="L5" s="2"/>
    </row>
    <row r="6" spans="2:20" x14ac:dyDescent="0.25">
      <c r="B6" s="2" t="s">
        <v>14</v>
      </c>
      <c r="H6" s="22"/>
      <c r="I6" s="22"/>
      <c r="J6" s="22"/>
      <c r="L6" s="2" t="s">
        <v>14</v>
      </c>
      <c r="R6" s="22"/>
      <c r="S6" s="22"/>
      <c r="T6" s="22"/>
    </row>
    <row r="7" spans="2:20" ht="26.25" x14ac:dyDescent="0.25">
      <c r="C7" s="10"/>
      <c r="D7" s="17" t="s">
        <v>19</v>
      </c>
      <c r="E7" s="10"/>
      <c r="F7" s="18" t="s">
        <v>0</v>
      </c>
      <c r="G7" s="10"/>
      <c r="H7" s="17" t="s">
        <v>25</v>
      </c>
      <c r="I7" s="17" t="s">
        <v>24</v>
      </c>
      <c r="J7" s="17" t="s">
        <v>23</v>
      </c>
      <c r="M7" s="10"/>
      <c r="N7" s="17" t="s">
        <v>19</v>
      </c>
      <c r="O7" s="10"/>
      <c r="P7" s="18" t="s">
        <v>0</v>
      </c>
      <c r="Q7" s="10"/>
      <c r="R7" s="17" t="s">
        <v>25</v>
      </c>
      <c r="S7" s="17" t="s">
        <v>24</v>
      </c>
      <c r="T7" s="17" t="s">
        <v>23</v>
      </c>
    </row>
    <row r="9" spans="2:20" x14ac:dyDescent="0.25">
      <c r="B9" s="1" t="s">
        <v>1</v>
      </c>
      <c r="D9" s="3">
        <v>1830760</v>
      </c>
      <c r="F9" s="12">
        <v>0.6209544483261541</v>
      </c>
      <c r="H9" s="4">
        <v>-6.1804950545789938E-2</v>
      </c>
      <c r="I9" s="4">
        <v>1.5929274023340767E-4</v>
      </c>
      <c r="J9" s="4">
        <v>-4.5975189251318271E-3</v>
      </c>
      <c r="L9" s="1" t="s">
        <v>11</v>
      </c>
      <c r="N9" s="3">
        <v>1257360</v>
      </c>
      <c r="P9" s="12">
        <f ca="1">42.6469490893057%+0.001</f>
        <v>0.42746949089305702</v>
      </c>
      <c r="R9" s="4">
        <v>-8.4224326292789531E-2</v>
      </c>
      <c r="S9" s="4">
        <v>-2.8424792735886273E-2</v>
      </c>
      <c r="T9" s="4">
        <v>-8.5750460405156215E-3</v>
      </c>
    </row>
    <row r="10" spans="2:20" ht="18.75" x14ac:dyDescent="0.3">
      <c r="B10" s="1" t="s">
        <v>30</v>
      </c>
      <c r="D10" s="3">
        <v>452300</v>
      </c>
      <c r="F10" s="12">
        <v>0.15341043991452702</v>
      </c>
      <c r="H10" s="4">
        <v>-5.6922435362802282E-2</v>
      </c>
      <c r="I10" s="4">
        <v>-8.3400160384924371E-3</v>
      </c>
      <c r="J10" s="4">
        <v>-1.3088587390263418E-2</v>
      </c>
      <c r="L10" s="1" t="s">
        <v>2</v>
      </c>
      <c r="N10" s="3">
        <v>454900</v>
      </c>
      <c r="P10" s="12">
        <v>0.15429230403961605</v>
      </c>
      <c r="R10" s="4">
        <v>-5.973542786275321E-2</v>
      </c>
      <c r="S10" s="4">
        <v>-1.0814249363867656E-2</v>
      </c>
      <c r="T10" s="4">
        <v>-1.6600790513834007E-2</v>
      </c>
    </row>
    <row r="11" spans="2:20" x14ac:dyDescent="0.25">
      <c r="B11" s="1" t="s">
        <v>3</v>
      </c>
      <c r="D11" s="3">
        <v>206300</v>
      </c>
      <c r="F11" s="12">
        <v>6.997252654071838E-2</v>
      </c>
      <c r="H11" s="4">
        <v>-4.046511627906979E-2</v>
      </c>
      <c r="I11" s="4">
        <v>3.2351872046528563E-2</v>
      </c>
      <c r="J11" s="4">
        <v>3.160188884852877E-2</v>
      </c>
      <c r="L11" s="1" t="s">
        <v>12</v>
      </c>
      <c r="N11" s="3">
        <v>262500</v>
      </c>
      <c r="P11" s="12">
        <v>8.9034358783027512E-2</v>
      </c>
      <c r="R11" s="4">
        <v>-7.0796460176991149E-2</v>
      </c>
      <c r="S11" s="4">
        <v>2.7685492801765577E-4</v>
      </c>
      <c r="T11" s="4">
        <v>1.1195074167366315E-2</v>
      </c>
    </row>
    <row r="12" spans="2:20" ht="31.5" x14ac:dyDescent="0.25">
      <c r="B12" s="1" t="s">
        <v>4</v>
      </c>
      <c r="D12" s="3">
        <v>458900</v>
      </c>
      <c r="F12" s="12">
        <v>0.15564901807821457</v>
      </c>
      <c r="H12" s="4">
        <v>-4.9869904596704373E-3</v>
      </c>
      <c r="I12" s="4">
        <v>6.0350640593391791E-2</v>
      </c>
      <c r="J12" s="4">
        <v>1.4352523786486104E-2</v>
      </c>
      <c r="L12" s="21" t="s">
        <v>26</v>
      </c>
      <c r="N12" s="3">
        <v>973400</v>
      </c>
      <c r="P12" s="12">
        <v>0.33015636129294845</v>
      </c>
      <c r="R12" s="4">
        <v>5.8902552443940159E-3</v>
      </c>
      <c r="S12" s="4">
        <v>7.8325401306767795E-2</v>
      </c>
      <c r="T12" s="4">
        <v>1.4648956356736242E-2</v>
      </c>
    </row>
    <row r="14" spans="2:20" ht="16.5" thickBot="1" x14ac:dyDescent="0.3">
      <c r="B14" s="2" t="s">
        <v>27</v>
      </c>
      <c r="D14" s="5">
        <v>2948300</v>
      </c>
      <c r="F14" s="20"/>
      <c r="H14" s="6">
        <v>-5.1078210492436438E-2</v>
      </c>
      <c r="I14" s="6">
        <v>9.9930048965723994E-3</v>
      </c>
      <c r="J14" s="6">
        <v>-5.4388133498151081E-4</v>
      </c>
      <c r="L14" s="2" t="s">
        <v>27</v>
      </c>
      <c r="N14" s="5">
        <v>2948300</v>
      </c>
      <c r="P14" s="20"/>
      <c r="R14" s="6">
        <v>-5.1078210492436438E-2</v>
      </c>
      <c r="S14" s="6">
        <v>9.9677733643108724E-3</v>
      </c>
      <c r="T14" s="6">
        <v>-5.4388133498151081E-4</v>
      </c>
    </row>
    <row r="15" spans="2:20" ht="16.5" thickTop="1" x14ac:dyDescent="0.25"/>
    <row r="17" spans="2:20" x14ac:dyDescent="0.25">
      <c r="B17" s="2" t="s">
        <v>15</v>
      </c>
      <c r="H17" s="22"/>
      <c r="I17" s="22"/>
      <c r="J17" s="22"/>
      <c r="L17" s="2" t="s">
        <v>15</v>
      </c>
      <c r="R17" s="22"/>
      <c r="S17" s="22"/>
      <c r="T17" s="22"/>
    </row>
    <row r="18" spans="2:20" ht="26.25" x14ac:dyDescent="0.25">
      <c r="C18" s="10"/>
      <c r="D18" s="17" t="s">
        <v>19</v>
      </c>
      <c r="E18" s="10"/>
      <c r="F18" s="18" t="s">
        <v>0</v>
      </c>
      <c r="G18" s="10"/>
      <c r="H18" s="19" t="s">
        <v>25</v>
      </c>
      <c r="I18" s="19" t="s">
        <v>24</v>
      </c>
      <c r="J18" s="19" t="s">
        <v>23</v>
      </c>
      <c r="M18" s="10"/>
      <c r="N18" s="17" t="s">
        <v>19</v>
      </c>
      <c r="O18" s="10"/>
      <c r="P18" s="18" t="s">
        <v>0</v>
      </c>
      <c r="Q18" s="10"/>
      <c r="R18" s="19" t="s">
        <v>25</v>
      </c>
      <c r="S18" s="19" t="s">
        <v>24</v>
      </c>
      <c r="T18" s="19" t="s">
        <v>23</v>
      </c>
    </row>
    <row r="20" spans="2:20" x14ac:dyDescent="0.25">
      <c r="B20" s="1" t="s">
        <v>1</v>
      </c>
      <c r="D20" s="3">
        <v>2013500</v>
      </c>
      <c r="F20" s="12">
        <v>0.62908113850095293</v>
      </c>
      <c r="H20" s="4">
        <v>-2.9760126441988E-2</v>
      </c>
      <c r="I20" s="4">
        <v>1.0095447870778207E-2</v>
      </c>
      <c r="J20" s="4">
        <v>7.1376281112738305E-3</v>
      </c>
      <c r="L20" s="1" t="s">
        <v>11</v>
      </c>
      <c r="N20" s="3">
        <v>1381600</v>
      </c>
      <c r="P20" s="12">
        <v>0.43155557534289374</v>
      </c>
      <c r="R20" s="4">
        <v>-6.3474417721862242E-2</v>
      </c>
      <c r="S20" s="4">
        <v>-2.7156220381588159E-2</v>
      </c>
      <c r="T20" s="4">
        <v>-7.1807811596488191E-3</v>
      </c>
    </row>
    <row r="21" spans="2:20" ht="18.75" x14ac:dyDescent="0.3">
      <c r="B21" s="1" t="s">
        <v>30</v>
      </c>
      <c r="D21" s="3">
        <v>487800</v>
      </c>
      <c r="F21" s="12">
        <v>0.15240416158965225</v>
      </c>
      <c r="H21" s="4">
        <v>-3.9763779527559051E-2</v>
      </c>
      <c r="I21" s="4">
        <v>-2.3841454328713541E-3</v>
      </c>
      <c r="J21" s="4">
        <v>-9.0290112492599217E-3</v>
      </c>
      <c r="L21" s="1" t="s">
        <v>2</v>
      </c>
      <c r="N21" s="3">
        <v>491100</v>
      </c>
      <c r="P21" s="12">
        <v>0.1534351860530509</v>
      </c>
      <c r="R21" s="4">
        <v>-4.2503411971144489E-2</v>
      </c>
      <c r="S21" s="4">
        <v>-5.3136531365313155E-3</v>
      </c>
      <c r="T21" s="4">
        <v>-1.3323572474377765E-2</v>
      </c>
    </row>
    <row r="22" spans="2:20" x14ac:dyDescent="0.25">
      <c r="B22" s="1" t="s">
        <v>3</v>
      </c>
      <c r="D22" s="3">
        <v>223700</v>
      </c>
      <c r="F22" s="12">
        <v>6.9890961352204212E-2</v>
      </c>
      <c r="H22" s="4">
        <v>4.2890442890442859E-2</v>
      </c>
      <c r="I22" s="4">
        <v>8.6538461538461453E-2</v>
      </c>
      <c r="J22" s="4">
        <v>8.5378868729989232E-2</v>
      </c>
      <c r="L22" s="1" t="s">
        <v>12</v>
      </c>
      <c r="N22" s="3">
        <v>288100</v>
      </c>
      <c r="P22" s="12">
        <v>9.0011559971256289E-2</v>
      </c>
      <c r="R22" s="4">
        <v>9.4604064470917848E-3</v>
      </c>
      <c r="S22" s="4">
        <v>5.082932049224187E-2</v>
      </c>
      <c r="T22" s="4">
        <v>5.7904659305143991E-2</v>
      </c>
    </row>
    <row r="23" spans="2:20" ht="31.5" x14ac:dyDescent="0.25">
      <c r="B23" s="1" t="s">
        <v>4</v>
      </c>
      <c r="D23" s="3">
        <v>475700</v>
      </c>
      <c r="F23" s="12">
        <v>0.1486237385571906</v>
      </c>
      <c r="H23" s="4">
        <v>9.1217649554518054E-3</v>
      </c>
      <c r="I23" s="4">
        <v>4.6958205583346846E-2</v>
      </c>
      <c r="J23" s="4">
        <v>-1.1879378617118519E-2</v>
      </c>
      <c r="L23" s="21" t="s">
        <v>26</v>
      </c>
      <c r="N23" s="3">
        <v>1039900</v>
      </c>
      <c r="P23" s="12">
        <v>0.32489767863279906</v>
      </c>
      <c r="R23" s="4">
        <v>4.4600703164239031E-2</v>
      </c>
      <c r="S23" s="4">
        <v>8.9402194766326382E-2</v>
      </c>
      <c r="T23" s="4">
        <v>2.2251026139554986E-2</v>
      </c>
    </row>
    <row r="25" spans="2:20" ht="16.5" thickBot="1" x14ac:dyDescent="0.3">
      <c r="B25" s="2" t="s">
        <v>27</v>
      </c>
      <c r="D25" s="5">
        <v>3200700</v>
      </c>
      <c r="F25" s="20"/>
      <c r="H25" s="6">
        <v>-2.0923189868771175E-2</v>
      </c>
      <c r="I25" s="6">
        <v>1.8437041692855649E-2</v>
      </c>
      <c r="J25" s="6">
        <v>6.8119577474512472E-3</v>
      </c>
      <c r="L25" s="2" t="s">
        <v>27</v>
      </c>
      <c r="N25" s="5">
        <v>3200700</v>
      </c>
      <c r="P25" s="20"/>
      <c r="R25" s="6">
        <v>-2.0893239522789875E-2</v>
      </c>
      <c r="S25" s="6">
        <v>1.8422816917146312E-2</v>
      </c>
      <c r="T25" s="6">
        <v>6.8119577474512472E-3</v>
      </c>
    </row>
    <row r="26" spans="2:20" ht="16.5" thickTop="1" x14ac:dyDescent="0.25"/>
    <row r="28" spans="2:20" x14ac:dyDescent="0.25">
      <c r="B28" s="2" t="s">
        <v>6</v>
      </c>
      <c r="H28" s="22"/>
      <c r="I28" s="22"/>
      <c r="J28" s="22"/>
      <c r="L28" s="2" t="s">
        <v>6</v>
      </c>
      <c r="R28" s="22"/>
      <c r="S28" s="22"/>
      <c r="T28" s="22"/>
    </row>
    <row r="29" spans="2:20" ht="26.25" x14ac:dyDescent="0.25">
      <c r="C29" s="10"/>
      <c r="D29" s="17" t="s">
        <v>19</v>
      </c>
      <c r="E29" s="10"/>
      <c r="F29" s="18" t="s">
        <v>0</v>
      </c>
      <c r="G29" s="10"/>
      <c r="H29" s="19" t="s">
        <v>25</v>
      </c>
      <c r="I29" s="19" t="s">
        <v>24</v>
      </c>
      <c r="J29" s="19" t="s">
        <v>23</v>
      </c>
      <c r="M29" s="10"/>
      <c r="N29" s="17" t="s">
        <v>19</v>
      </c>
      <c r="O29" s="10"/>
      <c r="P29" s="18" t="s">
        <v>0</v>
      </c>
      <c r="Q29" s="10"/>
      <c r="R29" s="19" t="s">
        <v>25</v>
      </c>
      <c r="S29" s="19" t="s">
        <v>24</v>
      </c>
      <c r="T29" s="19" t="s">
        <v>23</v>
      </c>
    </row>
    <row r="31" spans="2:20" x14ac:dyDescent="0.25">
      <c r="B31" s="1" t="s">
        <v>1</v>
      </c>
      <c r="D31" s="3">
        <v>3844200</v>
      </c>
      <c r="F31" s="12">
        <v>0.62518499243767178</v>
      </c>
      <c r="H31" s="4">
        <v>-4.5251341148420443E-2</v>
      </c>
      <c r="I31" s="4">
        <v>5.3294110905235392E-3</v>
      </c>
      <c r="J31" s="4">
        <v>1.5033015546801476E-3</v>
      </c>
      <c r="L31" s="1" t="s">
        <v>11</v>
      </c>
      <c r="N31" s="3">
        <v>2638960</v>
      </c>
      <c r="P31" s="12">
        <v>0.42917595016994908</v>
      </c>
      <c r="R31" s="4">
        <v>-7.3476954189253707E-2</v>
      </c>
      <c r="S31" s="4">
        <v>-2.7713762653456819E-2</v>
      </c>
      <c r="T31" s="4">
        <v>-7.8243047962328616E-3</v>
      </c>
    </row>
    <row r="32" spans="2:20" ht="18.75" x14ac:dyDescent="0.3">
      <c r="B32" s="1" t="s">
        <v>30</v>
      </c>
      <c r="D32" s="3">
        <v>940100</v>
      </c>
      <c r="F32" s="12">
        <v>0.15288913464196849</v>
      </c>
      <c r="H32" s="4">
        <v>-4.8000000000000043E-2</v>
      </c>
      <c r="I32" s="4">
        <v>-5.2525876718677589E-3</v>
      </c>
      <c r="J32" s="4">
        <v>-1.0982259427079311E-2</v>
      </c>
      <c r="L32" s="1" t="s">
        <v>2</v>
      </c>
      <c r="N32" s="3">
        <v>946000</v>
      </c>
      <c r="P32" s="12">
        <v>0.15384865585714519</v>
      </c>
      <c r="R32" s="4">
        <v>-5.0867863951038372E-2</v>
      </c>
      <c r="S32" s="4">
        <v>-7.9614177447753232E-3</v>
      </c>
      <c r="T32" s="4">
        <v>-1.4974156278504069E-2</v>
      </c>
    </row>
    <row r="33" spans="2:20" x14ac:dyDescent="0.25">
      <c r="B33" s="1" t="s">
        <v>3</v>
      </c>
      <c r="D33" s="3">
        <v>430000</v>
      </c>
      <c r="F33" s="12">
        <v>6.9931207207793264E-2</v>
      </c>
      <c r="H33" s="4">
        <v>9.3109869646190724E-4</v>
      </c>
      <c r="I33" s="4">
        <v>5.990286022665936E-2</v>
      </c>
      <c r="J33" s="4">
        <v>5.8950395398993605E-2</v>
      </c>
      <c r="L33" s="1" t="s">
        <v>12</v>
      </c>
      <c r="N33" s="3">
        <v>550600</v>
      </c>
      <c r="P33" s="12">
        <v>8.9544471368862719E-2</v>
      </c>
      <c r="R33" s="4">
        <v>-3.0463109702412394E-2</v>
      </c>
      <c r="S33" s="4">
        <v>2.5850340136054362E-2</v>
      </c>
      <c r="T33" s="4">
        <v>3.4861377985176967E-2</v>
      </c>
    </row>
    <row r="34" spans="2:20" ht="31.5" x14ac:dyDescent="0.25">
      <c r="B34" s="1" t="s">
        <v>4</v>
      </c>
      <c r="D34" s="3">
        <v>934600</v>
      </c>
      <c r="F34" s="12">
        <v>0.15199466571256648</v>
      </c>
      <c r="H34" s="4">
        <v>2.1445421402530584E-3</v>
      </c>
      <c r="I34" s="4">
        <v>5.3508121032236788E-2</v>
      </c>
      <c r="J34" s="4">
        <v>8.6159630296855916E-4</v>
      </c>
      <c r="L34" s="21" t="s">
        <v>26</v>
      </c>
      <c r="N34" s="3">
        <v>2013300</v>
      </c>
      <c r="P34" s="12">
        <v>0.32742441737546552</v>
      </c>
      <c r="R34" s="4">
        <v>2.5467325421484333E-2</v>
      </c>
      <c r="S34" s="4">
        <v>8.3959259113610463E-2</v>
      </c>
      <c r="T34" s="4">
        <v>1.8549996304781713E-2</v>
      </c>
    </row>
    <row r="36" spans="2:20" ht="16.5" thickBot="1" x14ac:dyDescent="0.3">
      <c r="B36" s="2" t="s">
        <v>27</v>
      </c>
      <c r="D36" s="5">
        <v>6148900</v>
      </c>
      <c r="F36" s="20"/>
      <c r="H36" s="6">
        <v>-3.563306723545745E-2</v>
      </c>
      <c r="I36" s="6">
        <v>1.43638686043428E-2</v>
      </c>
      <c r="J36" s="6">
        <v>3.2775943649214767E-3</v>
      </c>
      <c r="L36" s="2" t="s">
        <v>27</v>
      </c>
      <c r="N36" s="5">
        <v>6148900</v>
      </c>
      <c r="P36" s="20"/>
      <c r="R36" s="6">
        <v>-3.563306723545745E-2</v>
      </c>
      <c r="S36" s="6">
        <v>1.4368757953187039E-2</v>
      </c>
      <c r="T36" s="6">
        <v>3.2775943649214767E-3</v>
      </c>
    </row>
    <row r="37" spans="2:20" ht="16.5" thickTop="1" x14ac:dyDescent="0.25"/>
    <row r="39" spans="2:20" x14ac:dyDescent="0.25">
      <c r="B39" s="2" t="s">
        <v>16</v>
      </c>
      <c r="H39" s="22"/>
      <c r="I39" s="22"/>
      <c r="J39" s="22"/>
      <c r="L39" s="2" t="s">
        <v>16</v>
      </c>
      <c r="R39" s="22"/>
      <c r="S39" s="22"/>
      <c r="T39" s="22"/>
    </row>
    <row r="40" spans="2:20" ht="26.25" x14ac:dyDescent="0.25">
      <c r="C40" s="10"/>
      <c r="D40" s="17" t="s">
        <v>19</v>
      </c>
      <c r="E40" s="10"/>
      <c r="F40" s="18" t="s">
        <v>0</v>
      </c>
      <c r="G40" s="10"/>
      <c r="H40" s="19" t="s">
        <v>25</v>
      </c>
      <c r="I40" s="19" t="s">
        <v>24</v>
      </c>
      <c r="J40" s="19" t="s">
        <v>23</v>
      </c>
      <c r="M40" s="10"/>
      <c r="N40" s="17" t="s">
        <v>19</v>
      </c>
      <c r="O40" s="10"/>
      <c r="P40" s="18" t="s">
        <v>0</v>
      </c>
      <c r="Q40" s="10"/>
      <c r="R40" s="19" t="s">
        <v>25</v>
      </c>
      <c r="S40" s="19" t="s">
        <v>24</v>
      </c>
      <c r="T40" s="19" t="s">
        <v>23</v>
      </c>
    </row>
    <row r="42" spans="2:20" x14ac:dyDescent="0.25">
      <c r="B42" s="1" t="s">
        <v>1</v>
      </c>
      <c r="D42" s="3">
        <v>1941600</v>
      </c>
      <c r="F42" s="12">
        <v>0.62579771804293172</v>
      </c>
      <c r="H42" s="4">
        <v>-3.2903977765159409E-2</v>
      </c>
      <c r="I42" s="4">
        <v>-1.3462411132960206E-2</v>
      </c>
      <c r="J42" s="4">
        <v>-1.8399367874477934E-2</v>
      </c>
      <c r="L42" s="1" t="s">
        <v>11</v>
      </c>
      <c r="N42" s="3">
        <v>1296800</v>
      </c>
      <c r="P42" s="12">
        <v>0.41787202346419133</v>
      </c>
      <c r="R42" s="4">
        <v>-8.6567584700993128E-2</v>
      </c>
      <c r="S42" s="4">
        <v>-6.5316688595787431E-2</v>
      </c>
      <c r="T42" s="4">
        <v>-3.9654888168379365E-2</v>
      </c>
    </row>
    <row r="43" spans="2:20" ht="18.75" x14ac:dyDescent="0.3">
      <c r="B43" s="1" t="s">
        <v>30</v>
      </c>
      <c r="D43" s="3">
        <v>474300</v>
      </c>
      <c r="F43" s="12">
        <v>0.15287178495455425</v>
      </c>
      <c r="H43" s="4">
        <v>-3.3815441026685655E-2</v>
      </c>
      <c r="I43" s="4">
        <v>-5.2607148383103652E-3</v>
      </c>
      <c r="J43" s="4">
        <v>-1.0770887828896791E-2</v>
      </c>
      <c r="L43" s="1" t="s">
        <v>2</v>
      </c>
      <c r="N43" s="3">
        <v>477200</v>
      </c>
      <c r="P43" s="12">
        <v>0.15380648488364598</v>
      </c>
      <c r="R43" s="4">
        <v>-3.4789644012944931E-2</v>
      </c>
      <c r="S43" s="4">
        <v>-6.6062375172837307E-3</v>
      </c>
      <c r="T43" s="4">
        <v>-1.2372078814724352E-2</v>
      </c>
    </row>
    <row r="44" spans="2:20" x14ac:dyDescent="0.25">
      <c r="B44" s="1" t="s">
        <v>3</v>
      </c>
      <c r="D44" s="3">
        <v>215500</v>
      </c>
      <c r="F44" s="12">
        <v>6.9457874041126799E-2</v>
      </c>
      <c r="H44" s="4">
        <v>1.6989145823501639E-2</v>
      </c>
      <c r="I44" s="4">
        <v>2.9073941134242665E-2</v>
      </c>
      <c r="J44" s="4">
        <v>2.7967013266403828E-2</v>
      </c>
      <c r="L44" s="1" t="s">
        <v>12</v>
      </c>
      <c r="N44" s="3">
        <v>281800</v>
      </c>
      <c r="P44" s="12">
        <v>9.0827048282085987E-2</v>
      </c>
      <c r="R44" s="4">
        <v>1.065719360568318E-3</v>
      </c>
      <c r="S44" s="4">
        <v>1.4042668106940326E-2</v>
      </c>
      <c r="T44" s="4">
        <v>2.4556616643929052E-2</v>
      </c>
    </row>
    <row r="45" spans="2:20" ht="31.5" x14ac:dyDescent="0.25">
      <c r="B45" s="1" t="s">
        <v>4</v>
      </c>
      <c r="D45" s="3">
        <v>471200</v>
      </c>
      <c r="F45" s="12">
        <v>0.15187262296138723</v>
      </c>
      <c r="H45" s="4">
        <v>-2.6848409748038038E-2</v>
      </c>
      <c r="I45" s="4">
        <v>-7.8641082101289506E-3</v>
      </c>
      <c r="J45" s="4">
        <v>-2.6543209876543239E-2</v>
      </c>
      <c r="L45" s="21" t="s">
        <v>26</v>
      </c>
      <c r="N45" s="3">
        <v>1046800</v>
      </c>
      <c r="P45" s="12">
        <v>0.33739444337007674</v>
      </c>
      <c r="R45" s="4">
        <v>4.8000000000000001E-2</v>
      </c>
      <c r="S45" s="4">
        <v>6.5000000000000002E-2</v>
      </c>
      <c r="T45" s="4">
        <v>4.0000000000000001E-3</v>
      </c>
    </row>
    <row r="47" spans="2:20" ht="16.5" thickBot="1" x14ac:dyDescent="0.3">
      <c r="B47" s="2" t="s">
        <v>27</v>
      </c>
      <c r="D47" s="5">
        <v>3102600</v>
      </c>
      <c r="F47" s="20"/>
      <c r="H47" s="6">
        <v>-2.8798597633506562E-2</v>
      </c>
      <c r="I47" s="6">
        <v>-8.5608294492532933E-3</v>
      </c>
      <c r="J47" s="6">
        <v>-1.5420946983114914E-2</v>
      </c>
      <c r="L47" s="2" t="s">
        <v>27</v>
      </c>
      <c r="N47" s="5">
        <v>3102600</v>
      </c>
      <c r="P47" s="20"/>
      <c r="R47" s="6">
        <v>-2.8798597633506562E-2</v>
      </c>
      <c r="S47" s="6">
        <v>-8.5749751501690286E-3</v>
      </c>
      <c r="T47" s="6">
        <v>-1.5420946983114914E-2</v>
      </c>
    </row>
    <row r="48" spans="2:20" ht="16.5" thickTop="1" x14ac:dyDescent="0.25"/>
    <row r="50" spans="2:20" x14ac:dyDescent="0.25">
      <c r="B50" s="2" t="s">
        <v>7</v>
      </c>
      <c r="H50" s="22"/>
      <c r="I50" s="22"/>
      <c r="J50" s="22"/>
      <c r="L50" s="2" t="s">
        <v>7</v>
      </c>
      <c r="R50" s="22"/>
      <c r="S50" s="22"/>
      <c r="T50" s="22"/>
    </row>
    <row r="51" spans="2:20" ht="26.25" x14ac:dyDescent="0.25">
      <c r="C51" s="10"/>
      <c r="D51" s="17" t="s">
        <v>19</v>
      </c>
      <c r="E51" s="10"/>
      <c r="F51" s="18" t="s">
        <v>0</v>
      </c>
      <c r="G51" s="10"/>
      <c r="H51" s="19" t="s">
        <v>25</v>
      </c>
      <c r="I51" s="19" t="s">
        <v>24</v>
      </c>
      <c r="J51" s="19" t="s">
        <v>23</v>
      </c>
      <c r="M51" s="10"/>
      <c r="N51" s="17" t="s">
        <v>19</v>
      </c>
      <c r="O51" s="10"/>
      <c r="P51" s="18" t="s">
        <v>0</v>
      </c>
      <c r="Q51" s="10"/>
      <c r="R51" s="19" t="s">
        <v>25</v>
      </c>
      <c r="S51" s="19" t="s">
        <v>24</v>
      </c>
      <c r="T51" s="19" t="s">
        <v>23</v>
      </c>
    </row>
    <row r="53" spans="2:20" x14ac:dyDescent="0.25">
      <c r="B53" s="1" t="s">
        <v>1</v>
      </c>
      <c r="D53" s="3">
        <v>5785740</v>
      </c>
      <c r="F53" s="12">
        <v>0.62538399178511594</v>
      </c>
      <c r="H53" s="4">
        <v>-4.1149467194776301E-2</v>
      </c>
      <c r="I53" s="4">
        <v>-1.0025889639068142E-3</v>
      </c>
      <c r="J53" s="4">
        <v>-5.194115862905635E-3</v>
      </c>
      <c r="L53" s="1" t="s">
        <v>11</v>
      </c>
      <c r="N53" s="3">
        <v>3935700</v>
      </c>
      <c r="P53" s="12">
        <v>0.42541209533589147</v>
      </c>
      <c r="R53" s="4">
        <v>-7.7849839267472021E-2</v>
      </c>
      <c r="S53" s="4">
        <v>-4.0265042979942711E-2</v>
      </c>
      <c r="T53" s="4">
        <v>-1.8386164402129146E-2</v>
      </c>
    </row>
    <row r="54" spans="2:20" ht="18.75" x14ac:dyDescent="0.3">
      <c r="B54" s="1" t="s">
        <v>30</v>
      </c>
      <c r="D54" s="3">
        <v>1414500</v>
      </c>
      <c r="F54" s="12">
        <v>0.15289412527698212</v>
      </c>
      <c r="H54" s="4">
        <v>-4.322240259740262E-2</v>
      </c>
      <c r="I54" s="4">
        <v>-5.3065430190623042E-3</v>
      </c>
      <c r="J54" s="4">
        <v>-1.0911885245901587E-2</v>
      </c>
      <c r="L54" s="1" t="s">
        <v>2</v>
      </c>
      <c r="N54" s="3">
        <v>1423200</v>
      </c>
      <c r="P54" s="12">
        <v>0.15383451332216397</v>
      </c>
      <c r="R54" s="4">
        <v>-4.553685198846491E-2</v>
      </c>
      <c r="S54" s="4">
        <v>-7.5614366729678251E-3</v>
      </c>
      <c r="T54" s="4">
        <v>-1.4109526468050526E-2</v>
      </c>
    </row>
    <row r="55" spans="2:20" x14ac:dyDescent="0.25">
      <c r="B55" s="1" t="s">
        <v>3</v>
      </c>
      <c r="D55" s="3">
        <v>645500</v>
      </c>
      <c r="F55" s="12">
        <v>6.9772469329297954E-2</v>
      </c>
      <c r="H55" s="4">
        <v>6.2353858144972296E-3</v>
      </c>
      <c r="I55" s="4">
        <v>4.9610545236668635E-2</v>
      </c>
      <c r="J55" s="4">
        <v>4.8605291512031634E-2</v>
      </c>
      <c r="L55" s="1" t="s">
        <v>12</v>
      </c>
      <c r="N55" s="3">
        <v>832500</v>
      </c>
      <c r="P55" s="12">
        <v>8.9985407771712697E-2</v>
      </c>
      <c r="R55" s="4">
        <v>-1.9896397457028536E-2</v>
      </c>
      <c r="S55" s="4">
        <v>2.1894508278295532E-2</v>
      </c>
      <c r="T55" s="4">
        <v>3.1412656378412951E-2</v>
      </c>
    </row>
    <row r="56" spans="2:20" ht="31.5" x14ac:dyDescent="0.25">
      <c r="B56" s="1" t="s">
        <v>4</v>
      </c>
      <c r="D56" s="3">
        <v>1405800</v>
      </c>
      <c r="F56" s="12">
        <v>0.15195373723180025</v>
      </c>
      <c r="H56" s="4">
        <v>-7.76397515527949E-3</v>
      </c>
      <c r="I56" s="4">
        <v>3.2401146751771526E-2</v>
      </c>
      <c r="J56" s="4">
        <v>-8.3649399906479127E-3</v>
      </c>
      <c r="L56" s="21" t="s">
        <v>26</v>
      </c>
      <c r="N56" s="3">
        <v>3060100</v>
      </c>
      <c r="P56" s="12">
        <v>0.33076798357023185</v>
      </c>
      <c r="R56" s="4">
        <v>3.3049760313280663E-2</v>
      </c>
      <c r="S56" s="4">
        <v>7.741366794566007E-2</v>
      </c>
      <c r="T56" s="4">
        <v>1.3659202887945643E-2</v>
      </c>
    </row>
    <row r="58" spans="2:20" ht="16.5" thickBot="1" x14ac:dyDescent="0.3">
      <c r="B58" s="2" t="s">
        <v>27</v>
      </c>
      <c r="D58" s="5">
        <v>9251500</v>
      </c>
      <c r="F58" s="20"/>
      <c r="H58" s="6">
        <v>-3.3351792449873074E-2</v>
      </c>
      <c r="I58" s="6">
        <v>6.6539771909339684E-3</v>
      </c>
      <c r="J58" s="6">
        <v>-2.9941068373360302E-3</v>
      </c>
      <c r="L58" s="2" t="s">
        <v>27</v>
      </c>
      <c r="N58" s="5">
        <v>9251500</v>
      </c>
      <c r="P58" s="20"/>
      <c r="R58" s="6">
        <v>-3.3351792449873074E-2</v>
      </c>
      <c r="S58" s="6">
        <v>6.6571975149873897E-3</v>
      </c>
      <c r="T58" s="6">
        <v>-2.9941068373360302E-3</v>
      </c>
    </row>
    <row r="59" spans="2:20" ht="16.5" thickTop="1" x14ac:dyDescent="0.25"/>
    <row r="61" spans="2:20" x14ac:dyDescent="0.25">
      <c r="B61" s="2" t="s">
        <v>17</v>
      </c>
      <c r="H61" s="22"/>
      <c r="I61" s="22"/>
      <c r="J61" s="22"/>
      <c r="L61" s="2" t="s">
        <v>17</v>
      </c>
      <c r="R61" s="22"/>
      <c r="S61" s="22"/>
      <c r="T61" s="22"/>
    </row>
    <row r="62" spans="2:20" ht="26.25" x14ac:dyDescent="0.25">
      <c r="C62" s="10"/>
      <c r="D62" s="17" t="s">
        <v>19</v>
      </c>
      <c r="E62" s="10"/>
      <c r="F62" s="18" t="s">
        <v>0</v>
      </c>
      <c r="G62" s="10"/>
      <c r="H62" s="19" t="s">
        <v>25</v>
      </c>
      <c r="I62" s="19" t="s">
        <v>24</v>
      </c>
      <c r="J62" s="19" t="s">
        <v>23</v>
      </c>
      <c r="M62" s="10"/>
      <c r="N62" s="17" t="s">
        <v>19</v>
      </c>
      <c r="O62" s="10"/>
      <c r="P62" s="18" t="s">
        <v>0</v>
      </c>
      <c r="Q62" s="10"/>
      <c r="R62" s="19" t="s">
        <v>25</v>
      </c>
      <c r="S62" s="19" t="s">
        <v>24</v>
      </c>
      <c r="T62" s="19" t="s">
        <v>23</v>
      </c>
    </row>
    <row r="64" spans="2:20" x14ac:dyDescent="0.25">
      <c r="B64" s="1" t="s">
        <v>1</v>
      </c>
      <c r="D64" s="3">
        <v>2285160</v>
      </c>
      <c r="F64" s="12">
        <f ca="1">63.9169836652495%-0.001</f>
        <v>0.63816983665249494</v>
      </c>
      <c r="H64" s="4">
        <v>1.6832802924700019E-3</v>
      </c>
      <c r="I64" s="4">
        <v>0</v>
      </c>
      <c r="J64" s="4">
        <v>1.773224312875632E-3</v>
      </c>
      <c r="L64" s="1" t="s">
        <v>11</v>
      </c>
      <c r="N64" s="3">
        <v>1594000</v>
      </c>
      <c r="P64" s="12">
        <v>0.44574918326247481</v>
      </c>
      <c r="R64" s="4">
        <v>-1.6838339604021479E-2</v>
      </c>
      <c r="S64" s="4">
        <v>-1.6055257382098564E-2</v>
      </c>
      <c r="T64" s="4">
        <v>4.0462971675920834E-3</v>
      </c>
    </row>
    <row r="65" spans="2:20" ht="18.75" x14ac:dyDescent="0.3">
      <c r="B65" s="1" t="s">
        <v>30</v>
      </c>
      <c r="D65" s="3">
        <v>538800</v>
      </c>
      <c r="F65" s="12">
        <v>0.15070485567240993</v>
      </c>
      <c r="H65" s="4">
        <v>-3.4581616197813969E-2</v>
      </c>
      <c r="I65" s="4">
        <v>-2.9061202624882765E-2</v>
      </c>
      <c r="J65" s="4">
        <v>-2.5930404406825258E-2</v>
      </c>
      <c r="L65" s="1" t="s">
        <v>2</v>
      </c>
      <c r="N65" s="3">
        <v>542200</v>
      </c>
      <c r="P65" s="12">
        <v>0.15165585142089952</v>
      </c>
      <c r="R65" s="4">
        <v>-3.3511586452762976E-2</v>
      </c>
      <c r="S65" s="4">
        <v>-2.7985074626865725E-2</v>
      </c>
      <c r="T65" s="4">
        <v>-2.8114590273151219E-2</v>
      </c>
    </row>
    <row r="66" spans="2:20" x14ac:dyDescent="0.25">
      <c r="B66" s="1" t="s">
        <v>3</v>
      </c>
      <c r="D66" s="3">
        <v>234400</v>
      </c>
      <c r="F66" s="12">
        <v>6.5562765719400312E-2</v>
      </c>
      <c r="H66" s="4">
        <v>5.2064631956912022E-2</v>
      </c>
      <c r="I66" s="4">
        <v>4.0013449899125808E-2</v>
      </c>
      <c r="J66" s="4">
        <v>1.6431153466973436E-2</v>
      </c>
      <c r="L66" s="1" t="s">
        <v>12</v>
      </c>
      <c r="N66" s="3">
        <v>303900</v>
      </c>
      <c r="P66" s="12">
        <v>8.5002237637055264E-2</v>
      </c>
      <c r="R66" s="4">
        <v>4.3254376930998983E-2</v>
      </c>
      <c r="S66" s="4">
        <v>3.2647814910025774E-2</v>
      </c>
      <c r="T66" s="4">
        <v>1.1838790931989918E-2</v>
      </c>
    </row>
    <row r="67" spans="2:20" ht="31.5" x14ac:dyDescent="0.25">
      <c r="B67" s="1" t="s">
        <v>4</v>
      </c>
      <c r="D67" s="3">
        <v>516800</v>
      </c>
      <c r="F67" s="12">
        <v>0.14455135377041844</v>
      </c>
      <c r="H67" s="4">
        <v>-3.7078442332774353E-2</v>
      </c>
      <c r="I67" s="4">
        <v>-4.2131696428571397E-2</v>
      </c>
      <c r="J67" s="4">
        <v>-3.2548964351134302E-2</v>
      </c>
      <c r="L67" s="21" t="s">
        <v>26</v>
      </c>
      <c r="N67" s="3">
        <v>1135100</v>
      </c>
      <c r="P67" s="12">
        <v>0.31749272767957037</v>
      </c>
      <c r="R67" s="4">
        <v>8.7087887674397457E-3</v>
      </c>
      <c r="S67" s="4">
        <v>1.9953441968738606E-3</v>
      </c>
      <c r="T67" s="4">
        <v>-1.5938336925991226E-2</v>
      </c>
    </row>
    <row r="69" spans="2:20" ht="16.5" thickBot="1" x14ac:dyDescent="0.3">
      <c r="B69" s="2" t="s">
        <v>27</v>
      </c>
      <c r="D69" s="5">
        <v>3575200</v>
      </c>
      <c r="F69" s="20"/>
      <c r="H69" s="6">
        <v>-6.5853455222428803E-3</v>
      </c>
      <c r="I69" s="6">
        <v>-8.3132429960928178E-3</v>
      </c>
      <c r="J69" s="6">
        <v>-6.682349022628431E-3</v>
      </c>
      <c r="L69" s="2" t="s">
        <v>27</v>
      </c>
      <c r="N69" s="5">
        <v>3575200</v>
      </c>
      <c r="P69" s="20"/>
      <c r="R69" s="6">
        <v>-6.5853455222428803E-3</v>
      </c>
      <c r="S69" s="6">
        <v>-8.3256090413703632E-3</v>
      </c>
      <c r="T69" s="6">
        <v>-6.682349022628431E-3</v>
      </c>
    </row>
    <row r="70" spans="2:20" ht="16.5" thickTop="1" x14ac:dyDescent="0.25"/>
    <row r="72" spans="2:20" x14ac:dyDescent="0.25">
      <c r="B72" s="2" t="s">
        <v>8</v>
      </c>
      <c r="H72" s="22"/>
      <c r="I72" s="22"/>
      <c r="J72" s="22"/>
      <c r="L72" s="2" t="s">
        <v>8</v>
      </c>
      <c r="R72" s="22"/>
      <c r="S72" s="22"/>
      <c r="T72" s="22"/>
    </row>
    <row r="73" spans="2:20" ht="26.25" x14ac:dyDescent="0.25">
      <c r="C73" s="10"/>
      <c r="D73" s="17" t="s">
        <v>19</v>
      </c>
      <c r="E73" s="10"/>
      <c r="F73" s="18" t="s">
        <v>0</v>
      </c>
      <c r="G73" s="10"/>
      <c r="H73" s="19" t="s">
        <v>25</v>
      </c>
      <c r="I73" s="19" t="s">
        <v>24</v>
      </c>
      <c r="J73" s="19" t="s">
        <v>23</v>
      </c>
      <c r="M73" s="10"/>
      <c r="N73" s="17" t="s">
        <v>19</v>
      </c>
      <c r="O73" s="10"/>
      <c r="P73" s="18" t="s">
        <v>0</v>
      </c>
      <c r="Q73" s="10"/>
      <c r="R73" s="19" t="s">
        <v>25</v>
      </c>
      <c r="S73" s="19" t="s">
        <v>24</v>
      </c>
      <c r="T73" s="19" t="s">
        <v>23</v>
      </c>
    </row>
    <row r="75" spans="2:20" x14ac:dyDescent="0.25">
      <c r="B75" s="1" t="s">
        <v>1</v>
      </c>
      <c r="C75" s="11"/>
      <c r="D75" s="3">
        <v>8070840</v>
      </c>
      <c r="F75" s="12">
        <v>0.62922676313286452</v>
      </c>
      <c r="H75" s="4">
        <v>-2.9391603429822166E-2</v>
      </c>
      <c r="I75" s="4">
        <v>-7.2276149785455157E-4</v>
      </c>
      <c r="J75" s="4">
        <v>-3.257864045774328E-3</v>
      </c>
      <c r="L75" s="1" t="s">
        <v>11</v>
      </c>
      <c r="M75" s="11"/>
      <c r="N75" s="3">
        <v>5529700</v>
      </c>
      <c r="O75" s="11"/>
      <c r="P75" s="8">
        <v>0.43111190806605026</v>
      </c>
      <c r="Q75" s="11"/>
      <c r="R75" s="4">
        <v>-6.1059888271950857E-2</v>
      </c>
      <c r="S75" s="4">
        <v>-3.3464470442555516E-2</v>
      </c>
      <c r="T75" s="4">
        <v>-1.2102834541858898E-2</v>
      </c>
    </row>
    <row r="76" spans="2:20" ht="18.75" x14ac:dyDescent="0.3">
      <c r="B76" s="1" t="s">
        <v>30</v>
      </c>
      <c r="D76" s="3">
        <v>1953300</v>
      </c>
      <c r="F76" s="12">
        <v>0.15228509503687648</v>
      </c>
      <c r="H76" s="4">
        <v>-4.090150250417357E-2</v>
      </c>
      <c r="I76" s="4">
        <v>-1.1906090709528638E-2</v>
      </c>
      <c r="J76" s="4">
        <v>-1.5057671624077451E-2</v>
      </c>
      <c r="L76" s="1" t="s">
        <v>2</v>
      </c>
      <c r="N76" s="3">
        <v>1965400</v>
      </c>
      <c r="P76" s="8">
        <v>0.15322844713330111</v>
      </c>
      <c r="R76" s="4">
        <v>-4.2249403050533596E-2</v>
      </c>
      <c r="S76" s="4">
        <v>-1.3221553347859794E-2</v>
      </c>
      <c r="T76" s="4">
        <v>-1.793656044400338E-2</v>
      </c>
    </row>
    <row r="77" spans="2:20" x14ac:dyDescent="0.25">
      <c r="B77" s="1" t="s">
        <v>3</v>
      </c>
      <c r="D77" s="3">
        <v>879900</v>
      </c>
      <c r="F77" s="12">
        <v>6.8599628896200082E-2</v>
      </c>
      <c r="H77" s="4">
        <v>1.8049288441513323E-2</v>
      </c>
      <c r="I77" s="4">
        <v>4.717731248343493E-2</v>
      </c>
      <c r="J77" s="4">
        <v>4.0010529086601743E-2</v>
      </c>
      <c r="L77" s="1" t="s">
        <v>12</v>
      </c>
      <c r="N77" s="3">
        <v>1136300</v>
      </c>
      <c r="P77" s="8">
        <v>8.858933778242091E-2</v>
      </c>
      <c r="R77" s="4">
        <v>-3.7699456426442124E-3</v>
      </c>
      <c r="S77" s="4">
        <v>2.469383657900015E-2</v>
      </c>
      <c r="T77" s="4">
        <v>2.6204677970645296E-2</v>
      </c>
    </row>
    <row r="78" spans="2:20" ht="31.5" x14ac:dyDescent="0.25">
      <c r="B78" s="1" t="s">
        <v>4</v>
      </c>
      <c r="D78" s="3">
        <v>1922600</v>
      </c>
      <c r="F78" s="12">
        <v>0.14989163145338594</v>
      </c>
      <c r="H78" s="4">
        <v>-1.581776298950599E-2</v>
      </c>
      <c r="I78" s="4">
        <v>1.1616122242145366E-2</v>
      </c>
      <c r="J78" s="4">
        <v>-1.4880048587913808E-2</v>
      </c>
      <c r="L78" s="21" t="s">
        <v>26</v>
      </c>
      <c r="N78" s="3">
        <v>4195200</v>
      </c>
      <c r="P78" s="8">
        <v>0.32707030701822776</v>
      </c>
      <c r="R78" s="4">
        <v>2.6323515021039245E-2</v>
      </c>
      <c r="S78" s="4">
        <v>5.6281013319404494E-2</v>
      </c>
      <c r="T78" s="4">
        <v>5.6299506269315014E-3</v>
      </c>
    </row>
    <row r="80" spans="2:20" ht="16.5" thickBot="1" x14ac:dyDescent="0.3">
      <c r="B80" s="2" t="s">
        <v>27</v>
      </c>
      <c r="D80" s="5">
        <v>12826600</v>
      </c>
      <c r="F80" s="20"/>
      <c r="H80" s="6">
        <v>-2.604483051877049E-2</v>
      </c>
      <c r="I80" s="6">
        <v>2.4948889427907073E-3</v>
      </c>
      <c r="J80" s="6">
        <v>-4.010672174885932E-3</v>
      </c>
      <c r="L80" s="2" t="s">
        <v>27</v>
      </c>
      <c r="N80" s="5">
        <v>12826600</v>
      </c>
      <c r="P80" s="20"/>
      <c r="R80" s="6">
        <v>-2.6041872317678072E-2</v>
      </c>
      <c r="S80" s="6">
        <v>2.4914151861976652E-3</v>
      </c>
      <c r="T80" s="6">
        <v>-4.010672174885932E-3</v>
      </c>
    </row>
    <row r="81" spans="2:20" ht="16.5" thickTop="1" x14ac:dyDescent="0.25"/>
    <row r="82" spans="2:20" x14ac:dyDescent="0.25">
      <c r="B82" s="23" t="s">
        <v>28</v>
      </c>
    </row>
    <row r="83" spans="2:20" x14ac:dyDescent="0.25">
      <c r="B83" s="10" t="s">
        <v>25</v>
      </c>
      <c r="D83" s="1" t="s">
        <v>20</v>
      </c>
    </row>
    <row r="84" spans="2:20" x14ac:dyDescent="0.25">
      <c r="B84" s="10" t="s">
        <v>24</v>
      </c>
      <c r="D84" s="1" t="s">
        <v>21</v>
      </c>
    </row>
    <row r="85" spans="2:20" x14ac:dyDescent="0.25">
      <c r="B85" s="10" t="s">
        <v>23</v>
      </c>
      <c r="D85" s="1" t="s">
        <v>22</v>
      </c>
    </row>
    <row r="87" spans="2:20" ht="18.75" x14ac:dyDescent="0.3">
      <c r="B87" s="25" t="s">
        <v>31</v>
      </c>
      <c r="D87" s="24" t="s">
        <v>29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2:20" x14ac:dyDescent="0.2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</sheetData>
  <mergeCells count="1">
    <mergeCell ref="D87:T88"/>
  </mergeCells>
  <printOptions horizontalCentered="1"/>
  <pageMargins left="0" right="0" top="0.35433070866141736" bottom="0.35433070866141736" header="0.11811023622047245" footer="0.11811023622047245"/>
  <pageSetup paperSize="9" scale="44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506A0FB13804A84869F86885B91AA" ma:contentTypeVersion="10" ma:contentTypeDescription="Create a new document." ma:contentTypeScope="" ma:versionID="5dd81a23ad743ece5ee6400ff86c8ebb">
  <xsd:schema xmlns:xsd="http://www.w3.org/2001/XMLSchema" xmlns:xs="http://www.w3.org/2001/XMLSchema" xmlns:p="http://schemas.microsoft.com/office/2006/metadata/properties" xmlns:ns2="7779090c-ba97-427f-bc2e-b17617744fa6" xmlns:ns3="203d18fd-a864-4dcf-b0f3-7326ed9d0b96" targetNamespace="http://schemas.microsoft.com/office/2006/metadata/properties" ma:root="true" ma:fieldsID="6393d86a475c2da0905b8449051abe14" ns2:_="" ns3:_="">
    <xsd:import namespace="7779090c-ba97-427f-bc2e-b17617744fa6"/>
    <xsd:import namespace="203d18fd-a864-4dcf-b0f3-7326ed9d0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9090c-ba97-427f-bc2e-b17617744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d18fd-a864-4dcf-b0f3-7326ed9d0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BB7E0-4896-40C7-BE18-CE504C21444F}">
  <ds:schemaRefs>
    <ds:schemaRef ds:uri="7779090c-ba97-427f-bc2e-b17617744fa6"/>
    <ds:schemaRef ds:uri="http://schemas.microsoft.com/office/2006/documentManagement/types"/>
    <ds:schemaRef ds:uri="http://purl.org/dc/dcmitype/"/>
    <ds:schemaRef ds:uri="http://schemas.microsoft.com/office/infopath/2007/PartnerControls"/>
    <ds:schemaRef ds:uri="203d18fd-a864-4dcf-b0f3-7326ed9d0b96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2279B58-77C5-40A4-AAE5-B73B29AEDB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116EE-3EBE-4620-8D2B-DCCEDDEC0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9090c-ba97-427f-bc2e-b17617744fa6"/>
    <ds:schemaRef ds:uri="203d18fd-a864-4dcf-b0f3-7326ed9d0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</vt:lpstr>
      <vt:lpstr>Rev less P-T</vt:lpstr>
      <vt:lpstr>'Rev less P-T'!Print_Area</vt:lpstr>
      <vt:lpstr>Revenue!Print_Area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Brownlie</dc:creator>
  <cp:lastModifiedBy>Daniel Conaghan</cp:lastModifiedBy>
  <cp:lastPrinted>2019-08-01T12:53:58Z</cp:lastPrinted>
  <dcterms:created xsi:type="dcterms:W3CDTF">2019-07-26T15:53:17Z</dcterms:created>
  <dcterms:modified xsi:type="dcterms:W3CDTF">2019-08-01T12:54:48Z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0x0101004DA506A0FB13804A84869F86885B91AA</vt:lpwstr>
  </property>
</Properties>
</file>